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54" documentId="120_S{2AC9BD13-BADA-5192-A53E-5A8FF88502F6}" xr6:coauthVersionLast="47" xr6:coauthVersionMax="47" xr10:uidLastSave="{E6C85C04-5602-4BF6-88A3-D9DF57A57E8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<sst xmlns="http://schemas.openxmlformats.org/spreadsheetml/2006/main" count="180274" uniqueCount="39123">
  <si>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</si>
  <si>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</si>
  <si>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</si>
  <si>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</si>
  <si>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</si>
  <si>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</si>
  <si>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</si>
  <si>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</si>
  <si>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</si>
  <si>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</si>
  <si>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</si>
  <si>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</si>
  <si>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</si>
  <si>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</si>
  <si>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</si>
  <si>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</si>
  <si>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</si>
  <si>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</si>
  <si>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</si>
  <si>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</si>
  <si>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</si>
  <si>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</si>
  <si>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</si>
  <si>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</si>
  <si>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</si>
  <si>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</si>
  <si>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</si>
  <si>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</si>
  <si>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</si>
  <si>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</si>
  <si>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</si>
  <si>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</si>
  <si>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</si>
  <si>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</si>
  <si>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</si>
  <si>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</si>
  <si>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</si>
  <si>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</si>
  <si>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</si>
  <si>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</si>
  <si>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</si>
  <si>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</si>
  <si>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</si>
  <si>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</si>
  <si>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</si>
  <si>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</si>
  <si>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</si>
  <si>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</si>
  <si>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</si>
  <si>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</si>
  <si>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</si>
  <si>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</si>
  <si>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</si>
  <si>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</si>
  <si>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</si>
  <si>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</si>
  <si>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</si>
  <si>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</si>
  <si>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</si>
  <si>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</si>
  <si>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</si>
  <si>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</si>
  <si>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</si>
  <si>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</si>
  <si>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</si>
  <si>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</si>
  <si>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</si>
  <si>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</si>
  <si>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</si>
  <si>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</si>
  <si>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</si>
  <si>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</si>
  <si>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</si>
  <si>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</si>
  <si>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</si>
  <si>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</si>
  <si>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</si>
  <si>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</si>
  <si>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</si>
  <si>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</si>
  <si>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</si>
  <si>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</si>
  <si>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</si>
  <si>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</si>
  <si>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</si>
  <si>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</si>
  <si>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</si>
  <si>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</si>
  <si>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</si>
  <si>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</si>
  <si>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</si>
  <si>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</si>
  <si>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</si>
  <si>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</si>
  <si>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</si>
  <si>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</si>
  <si>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</si>
  <si>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</si>
  <si>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</si>
  <si>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</si>
  <si>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</si>
  <si>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</si>
  <si>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</si>
  <si>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</si>
  <si>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</si>
  <si>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</si>
  <si>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</si>
  <si>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</si>
  <si>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</si>
  <si>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</si>
  <si>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</si>
  <si>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</si>
  <si>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</si>
  <si>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</si>
  <si>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</si>
  <si>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</si>
  <si>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</si>
  <si>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</si>
  <si>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</si>
  <si>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</si>
  <si>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</si>
  <si>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</si>
  <si>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</si>
  <si>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</si>
  <si>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</si>
  <si>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</si>
  <si>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</si>
  <si>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</si>
  <si>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</si>
  <si>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</si>
  <si>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</si>
  <si>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</si>
  <si>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</si>
  <si>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</si>
  <si>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</si>
  <si>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</si>
  <si>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</si>
  <si>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</si>
  <si>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</si>
  <si>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</si>
  <si>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</si>
  <si>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</si>
  <si>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</si>
  <si>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</si>
  <si>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</si>
  <si>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</si>
  <si>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</si>
  <si>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</si>
  <si>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</si>
  <si>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</si>
  <si>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</si>
  <si>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</si>
  <si>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</si>
  <si>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</si>
  <si>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</si>
  <si>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</si>
  <si>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</si>
  <si>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</si>
  <si>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</si>
  <si>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</si>
  <si>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</si>
  <si>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</si>
  <si>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</si>
  <si>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</si>
  <si>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</si>
  <si>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</si>
  <si>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</si>
  <si>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</si>
  <si>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</si>
  <si>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</si>
  <si>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</si>
  <si>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</si>
  <si>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</si>
  <si>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</si>
  <si>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</si>
  <si>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</si>
  <si>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</si>
  <si>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</si>
  <si>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</si>
  <si>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</si>
  <si>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</si>
  <si>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</si>
  <si>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</si>
  <si>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</si>
  <si>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</si>
  <si>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</si>
  <si>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</si>
  <si>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</si>
  <si>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</si>
  <si>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</si>
  <si>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</si>
  <si>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</si>
  <si>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</si>
  <si>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</si>
  <si>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</si>
  <si>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</si>
  <si>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</si>
  <si>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</si>
  <si>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</si>
  <si>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</si>
  <si>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</si>
  <si>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</si>
  <si>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</si>
  <si>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</si>
  <si>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</si>
  <si>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</si>
  <si>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</si>
  <si>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</si>
  <si>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</si>
  <si>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</si>
  <si>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</si>
  <si>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</si>
  <si>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</si>
  <si>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</si>
  <si>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</si>
  <si>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</si>
  <si>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</si>
  <si>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</si>
  <si>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</si>
  <si>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</si>
  <si>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</si>
  <si>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</si>
  <si>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</si>
  <si>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</si>
  <si>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</si>
  <si>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</si>
  <si>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</si>
  <si>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</si>
  <si>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</si>
  <si>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</si>
  <si>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</si>
  <si>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</si>
  <si>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</si>
  <si>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</si>
  <si>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</si>
  <si>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</si>
  <si>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</si>
  <si>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</si>
  <si>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</si>
  <si>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</si>
  <si>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</si>
  <si>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</si>
  <si>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</si>
  <si>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</si>
  <si>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</si>
  <si>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</si>
  <si>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</si>
  <si>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</si>
  <si>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</si>
  <si>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</si>
  <si>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</si>
  <si>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</si>
  <si>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</si>
  <si>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</si>
  <si>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</si>
  <si>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</si>
  <si>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</si>
  <si>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</si>
  <si>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</si>
  <si>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</si>
  <si>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</si>
  <si>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</si>
  <si>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</si>
  <si>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</si>
  <si>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</si>
  <si>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</si>
  <si>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</si>
  <si>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</si>
  <si>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</si>
  <si>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</si>
  <si>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</si>
  <si>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</si>
  <si>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</si>
  <si>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</si>
  <si>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</si>
  <si>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</si>
  <si>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</si>
  <si>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</si>
  <si>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</si>
  <si>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</si>
  <si>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</si>
  <si>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</si>
  <si>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</si>
  <si>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</si>
  <si>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</si>
  <si>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</si>
  <si>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</si>
  <si>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</si>
  <si>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</si>
  <si>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</si>
  <si>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</si>
  <si>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</si>
  <si>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</si>
  <si>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</si>
  <si>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</si>
  <si>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</si>
  <si>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</si>
  <si>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</si>
  <si>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</si>
  <si>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</si>
  <si>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</si>
  <si>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</si>
  <si>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</si>
  <si>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</si>
  <si>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</si>
  <si>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</si>
  <si>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</si>
  <si>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</si>
  <si>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</si>
  <si>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</si>
  <si>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</si>
  <si>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</si>
  <si>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</si>
  <si>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</si>
  <si>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</si>
  <si>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</si>
  <si>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</si>
  <si>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</si>
  <si>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</si>
  <si>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</si>
  <si>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</si>
  <si>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</si>
  <si>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</si>
  <si>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</si>
  <si>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</si>
  <si>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</si>
  <si>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</si>
  <si>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</si>
  <si>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</si>
  <si>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</si>
  <si>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</si>
  <si>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</si>
  <si>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</si>
  <si>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</si>
  <si>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</si>
  <si>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</si>
  <si>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</si>
  <si>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</si>
  <si>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</si>
  <si>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</si>
  <si>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</si>
  <si>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</si>
  <si>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</si>
  <si>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</si>
  <si>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</si>
  <si>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</si>
  <si>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</si>
  <si>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</si>
  <si>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</si>
  <si>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</si>
  <si>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</si>
  <si>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</si>
  <si>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</si>
  <si>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</si>
  <si>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</si>
  <si>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</si>
  <si>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</si>
  <si>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</si>
  <si>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</si>
  <si>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</si>
  <si>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</si>
  <si>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</si>
  <si>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</si>
  <si>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</si>
  <si>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</si>
  <si>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</si>
  <si>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</si>
  <si>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</si>
  <si>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</si>
  <si>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</si>
  <si>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</si>
  <si>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</si>
  <si>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</si>
  <si>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</si>
  <si>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</si>
  <si>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</si>
  <si>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</si>
  <si>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</si>
  <si>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</si>
  <si>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</si>
  <si>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</si>
  <si>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</si>
  <si>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</si>
  <si>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</si>
  <si>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</si>
  <si>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</si>
  <si>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</si>
  <si>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</si>
  <si>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</si>
  <si>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</si>
  <si>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</si>
  <si>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</si>
  <si>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</si>
  <si>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</si>
  <si>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</si>
  <si>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</si>
  <si>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</si>
  <si>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</si>
  <si>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</si>
  <si>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</si>
  <si>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</si>
  <si>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</si>
  <si>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</si>
  <si>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</si>
  <si>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</si>
  <si>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</si>
  <si>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</si>
  <si>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</si>
  <si>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</si>
  <si>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</si>
  <si>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</si>
  <si>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</si>
  <si>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</si>
  <si>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</si>
  <si>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</si>
  <si>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</si>
  <si>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</si>
  <si>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</si>
  <si>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</si>
  <si>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</si>
  <si>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</si>
  <si>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</si>
  <si>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</si>
  <si>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</si>
  <si>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</si>
  <si>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</si>
  <si>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</si>
  <si>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</si>
  <si>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</si>
  <si>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</si>
  <si>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</si>
  <si>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</si>
  <si>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</si>
  <si>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</si>
  <si>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</si>
  <si>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</si>
  <si>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</si>
  <si>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</si>
  <si>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</si>
  <si>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</si>
  <si>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</si>
  <si>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</si>
  <si>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</si>
  <si>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</si>
  <si>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</si>
  <si>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</si>
  <si>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</si>
  <si>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</si>
  <si>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</si>
  <si>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</si>
  <si>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</si>
  <si>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</si>
  <si>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</si>
  <si>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</si>
  <si>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</si>
  <si>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</si>
  <si>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</si>
  <si>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</si>
  <si>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</si>
  <si>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</si>
  <si>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</si>
  <si>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</si>
  <si>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</si>
  <si>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</si>
  <si>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</si>
  <si>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</si>
  <si>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</si>
  <si>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</si>
  <si>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</si>
  <si>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</si>
  <si>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</si>
  <si>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</si>
  <si>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</si>
  <si>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</si>
  <si>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</si>
  <si>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</si>
  <si>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</si>
  <si>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</si>
  <si>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</si>
  <si>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</si>
  <si>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</si>
  <si>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</si>
  <si>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</si>
  <si>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</si>
  <si>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</si>
  <si>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</si>
  <si>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</si>
  <si>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</si>
  <si>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</si>
  <si>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</si>
  <si>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</si>
  <si>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</si>
  <si>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</si>
  <si>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</si>
  <si>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</si>
  <si>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</si>
  <si>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</si>
  <si>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</si>
  <si>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</si>
  <si>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</si>
  <si>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</si>
  <si>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</si>
  <si>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</si>
  <si>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</si>
  <si>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</si>
  <si>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</si>
  <si>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</si>
  <si>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</si>
  <si>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</si>
  <si>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</si>
  <si>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</si>
  <si>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</si>
  <si>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</si>
  <si>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</si>
  <si>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</si>
  <si>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</si>
  <si>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</si>
  <si>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</si>
  <si>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</si>
  <si>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</si>
  <si>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</si>
  <si>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</si>
  <si>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</si>
  <si>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</si>
  <si>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</si>
  <si>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</si>
  <si>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</si>
  <si>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</si>
  <si>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</si>
  <si>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</si>
  <si>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</si>
  <si>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</si>
  <si>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</si>
  <si>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</si>
  <si>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</si>
  <si>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</si>
  <si>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</si>
  <si>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</si>
  <si>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</si>
  <si>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</si>
  <si>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</si>
  <si>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</si>
  <si>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</si>
  <si>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</si>
  <si>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</si>
  <si>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</si>
  <si>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</si>
  <si>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</si>
  <si>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</si>
  <si>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</si>
  <si>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</si>
  <si>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</si>
  <si>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</si>
  <si>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</si>
  <si>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</si>
  <si>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</si>
  <si>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</si>
  <si>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</si>
  <si>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</si>
  <si>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</si>
  <si>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</si>
  <si>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</si>
  <si>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</si>
  <si>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</si>
  <si>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</si>
  <si>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</si>
  <si>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</si>
  <si>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</si>
  <si>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</si>
  <si>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</si>
  <si>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</si>
  <si>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</si>
  <si>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</si>
  <si>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</si>
  <si>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</si>
  <si>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</si>
  <si>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</si>
  <si>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</si>
  <si>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</si>
  <si>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</si>
  <si>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</si>
  <si>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</si>
  <si>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</si>
  <si>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</si>
  <si>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</si>
  <si>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</si>
  <si>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</si>
  <si>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</si>
  <si>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</si>
  <si>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</si>
  <si>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</si>
  <si>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</si>
  <si>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</si>
  <si>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</si>
  <si>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</si>
  <si>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</si>
  <si>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</si>
  <si>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</si>
  <si>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</si>
  <si>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</si>
  <si>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</si>
  <si>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</si>
  <si>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</si>
  <si>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</si>
  <si>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</si>
  <si>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</si>
  <si>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</si>
  <si>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</si>
  <si>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</si>
  <si>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</si>
  <si>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</si>
  <si>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</si>
  <si>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</si>
  <si>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</si>
  <si>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</si>
  <si>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</si>
  <si>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</si>
  <si>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</si>
  <si>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</si>
  <si>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</si>
  <si>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</si>
  <si>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</si>
  <si>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</si>
  <si>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</si>
  <si>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</si>
  <si>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</si>
  <si>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</si>
  <si>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</si>
  <si>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</si>
  <si>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</si>
  <si>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</si>
  <si>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</si>
  <si>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</si>
  <si>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</si>
  <si>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</si>
  <si>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</si>
  <si>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</si>
  <si>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</si>
  <si>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</si>
  <si>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</si>
  <si>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</si>
  <si>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</si>
  <si>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</si>
  <si>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</si>
  <si>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</si>
  <si>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</si>
  <si>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</si>
  <si>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</si>
  <si>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</si>
  <si>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</si>
  <si>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</si>
  <si>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</si>
  <si>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</si>
  <si>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</si>
  <si>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</si>
  <si>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</si>
  <si>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</si>
  <si>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</si>
  <si>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</si>
  <si>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</si>
  <si>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</si>
  <si>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</si>
  <si>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</si>
  <si>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</si>
  <si>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</si>
  <si>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</si>
  <si>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</si>
  <si>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</si>
  <si>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</si>
  <si>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</si>
  <si>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</si>
  <si>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</si>
  <si>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</si>
  <si>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</si>
  <si>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</si>
  <si>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</si>
  <si>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</si>
  <si>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</si>
  <si>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</si>
  <si>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</si>
  <si>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</si>
  <si>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</si>
  <si>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</si>
  <si>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</si>
  <si>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</si>
  <si>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</si>
  <si>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</si>
  <si>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</si>
  <si>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</si>
  <si>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</si>
  <si>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</si>
  <si>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</si>
  <si>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</si>
  <si>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</si>
  <si>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</si>
  <si>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</si>
  <si>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</si>
  <si>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</si>
  <si>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</si>
  <si>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</si>
  <si>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</si>
  <si>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</si>
  <si>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</si>
  <si>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</si>
  <si>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</si>
  <si>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</si>
  <si>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</si>
  <si>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</si>
  <si>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</si>
  <si>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</si>
  <si>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</si>
  <si>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</si>
  <si>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</si>
  <si>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</si>
  <si>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</si>
  <si>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</si>
  <si>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</si>
  <si>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</si>
  <si>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</si>
  <si>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</si>
  <si>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</si>
  <si>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</si>
  <si>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</si>
  <si>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</si>
  <si>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</si>
  <si>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</si>
  <si>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</si>
  <si>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</si>
  <si>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</si>
  <si>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</si>
  <si>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</si>
  <si>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</si>
  <si>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</si>
  <si>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</si>
  <si>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</si>
  <si>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</si>
  <si>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</si>
  <si>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</si>
  <si>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</si>
  <si>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</si>
  <si>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</si>
  <si>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</si>
  <si>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</si>
  <si>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</si>
  <si>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</si>
  <si>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</si>
  <si>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</si>
  <si>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</si>
  <si>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</si>
  <si>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</si>
  <si>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</si>
  <si>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</si>
  <si>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</si>
  <si>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</si>
  <si>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</si>
  <si>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</si>
  <si>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</si>
  <si>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</si>
  <si>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</si>
  <si>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</si>
  <si>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</si>
  <si>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</si>
  <si>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</si>
  <si>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</si>
  <si>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</si>
  <si>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</si>
  <si>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</si>
  <si>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</si>
  <si>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</si>
  <si>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</si>
  <si>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</si>
  <si>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</si>
  <si>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</si>
  <si>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</si>
  <si>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</si>
  <si>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</si>
  <si>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</si>
  <si>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</si>
  <si>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</si>
  <si>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</si>
  <si>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</si>
  <si>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</si>
  <si>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</si>
  <si>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</si>
  <si>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</si>
  <si>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</si>
  <si>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</si>
  <si>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</si>
  <si>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</si>
  <si>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</si>
  <si>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</si>
  <si>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</si>
  <si>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</si>
  <si>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</si>
  <si>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</si>
  <si>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</si>
  <si>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</si>
  <si>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</si>
  <si>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</si>
  <si>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</si>
  <si>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</si>
  <si>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</si>
  <si>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</si>
  <si>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</si>
  <si>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</si>
  <si>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</si>
  <si>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</si>
  <si>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</si>
  <si>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</si>
  <si>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</si>
  <si>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</si>
  <si>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</si>
  <si>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</si>
  <si>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</si>
  <si>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</si>
  <si>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</si>
  <si>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</si>
  <si>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</si>
  <si>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</si>
  <si>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</si>
  <si>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</si>
  <si>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</si>
  <si>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</si>
  <si>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</si>
  <si>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</si>
  <si>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</si>
  <si>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</si>
  <si>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</si>
  <si>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</si>
  <si>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</si>
  <si>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</si>
  <si>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</si>
  <si>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</si>
  <si>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</si>
  <si>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</si>
  <si>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</si>
  <si>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</si>
  <si>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</si>
  <si>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</si>
  <si>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</si>
  <si>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</si>
  <si>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</si>
  <si>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</si>
  <si>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</si>
  <si>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</si>
  <si>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</si>
  <si>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</si>
  <si>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</si>
  <si>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</si>
  <si>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</si>
  <si>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</si>
  <si>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</si>
  <si>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</si>
  <si>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</si>
  <si>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</si>
  <si>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</si>
  <si>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</si>
  <si>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</si>
  <si>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</si>
  <si>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</si>
  <si>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</si>
  <si>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</si>
  <si>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</si>
  <si>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</si>
  <si>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</si>
  <si>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</si>
  <si>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</si>
  <si>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</si>
  <si>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</si>
  <si>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</si>
  <si>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</si>
  <si>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</si>
  <si>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</si>
  <si>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</si>
  <si>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</si>
  <si>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</si>
  <si>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</si>
  <si>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</si>
  <si>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</si>
  <si>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</si>
  <si>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</si>
  <si>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</si>
  <si>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</si>
  <si>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</si>
  <si>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</si>
  <si>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</si>
  <si>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</si>
  <si>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</si>
  <si>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</si>
  <si>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</si>
  <si>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</si>
  <si>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</si>
  <si>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</si>
  <si>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</si>
  <si>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</si>
  <si>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</si>
  <si>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</si>
  <si>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</si>
  <si>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</si>
  <si>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</si>
  <si>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</si>
  <si>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</si>
  <si>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</si>
  <si>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</si>
  <si>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</si>
  <si>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</si>
  <si>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</si>
  <si>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</si>
  <si>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</si>
  <si>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</si>
  <si>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</si>
  <si>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</si>
  <si>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</si>
  <si>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</si>
  <si>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</si>
  <si>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</si>
  <si>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</si>
  <si>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</si>
  <si>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</si>
  <si>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</si>
  <si>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</si>
  <si>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</si>
  <si>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</si>
  <si>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</si>
  <si>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</si>
  <si>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</si>
  <si>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</si>
  <si>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</si>
  <si>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</si>
  <si>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</si>
  <si>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</si>
  <si>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</si>
  <si>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</si>
  <si>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</si>
  <si>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</si>
  <si>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</si>
  <si>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</si>
  <si>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</si>
  <si>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</si>
  <si>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</si>
  <si>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</si>
  <si>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</si>
  <si>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</si>
  <si>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</si>
  <si>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</si>
  <si>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</si>
  <si>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</si>
  <si>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</si>
  <si>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</si>
  <si>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</si>
  <si>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</si>
  <si>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</si>
  <si>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</si>
  <si>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</si>
  <si>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</si>
  <si>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</si>
  <si>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</si>
  <si>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</si>
  <si>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</si>
  <si>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</si>
  <si>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</si>
  <si>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</si>
  <si>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</si>
  <si>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</si>
  <si>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</si>
  <si>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</si>
  <si>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</si>
  <si>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</si>
  <si>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</si>
  <si>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</si>
  <si>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</si>
  <si>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</si>
  <si>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</si>
  <si>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</si>
  <si>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</si>
  <si>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</si>
  <si>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</si>
  <si>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</si>
  <si>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</si>
  <si>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</si>
  <si>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</si>
  <si>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</si>
  <si>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</si>
  <si>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</si>
  <si>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</si>
  <si>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</si>
  <si>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</si>
  <si>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</si>
  <si>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</si>
  <si>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</si>
  <si>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</si>
  <si>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</si>
  <si>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</si>
  <si>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</si>
  <si>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</si>
  <si>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</si>
  <si>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</si>
  <si>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</si>
  <si>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</si>
  <si>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</si>
  <si>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</si>
  <si>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</si>
  <si>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</si>
  <si>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</si>
  <si>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</si>
  <si>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</si>
  <si>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</si>
  <si>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</si>
  <si>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</si>
  <si>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</si>
  <si>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</si>
  <si>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</si>
  <si>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</si>
  <si>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</si>
  <si>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</si>
  <si>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</si>
  <si>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</si>
  <si>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</si>
  <si>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</si>
  <si>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</si>
  <si>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</si>
  <si>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</si>
  <si>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</si>
  <si>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</si>
  <si>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</si>
  <si>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</si>
  <si>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</si>
  <si>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</si>
  <si>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</si>
  <si>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</si>
  <si>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</si>
  <si>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</si>
  <si>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</si>
  <si>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</si>
  <si>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</si>
  <si>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</si>
  <si>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</si>
  <si>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</si>
  <si>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</si>
  <si>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</si>
  <si>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</si>
  <si>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</si>
  <si>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</si>
  <si>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</si>
  <si>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</si>
  <si>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</si>
  <si>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</si>
  <si>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</si>
  <si>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</si>
  <si>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</si>
  <si>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</si>
  <si>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</si>
  <si>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</si>
  <si>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</si>
  <si>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</si>
  <si>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</si>
  <si>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</si>
  <si>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</si>
  <si>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</si>
  <si>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</si>
  <si>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</si>
  <si>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</si>
  <si>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</si>
  <si>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</si>
  <si>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</si>
  <si>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</si>
  <si>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</si>
  <si>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</si>
  <si>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</si>
  <si>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</si>
  <si>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</si>
  <si>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</si>
  <si>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</si>
  <si>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</si>
  <si>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</si>
  <si>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</si>
  <si>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</si>
  <si>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</si>
  <si>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</si>
  <si>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</si>
  <si>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</si>
  <si>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</si>
  <si>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</si>
  <si>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</si>
  <si>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</si>
  <si>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</si>
  <si>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</si>
  <si>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</si>
  <si>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</si>
  <si>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</si>
  <si>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</si>
  <si>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</si>
  <si>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</si>
  <si>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</si>
  <si>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</si>
  <si>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</si>
  <si>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</si>
  <si>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</si>
  <si>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</si>
  <si>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</si>
  <si>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</si>
  <si>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</si>
  <si>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</si>
  <si>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</si>
  <si>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</si>
  <si>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</si>
  <si>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</si>
  <si>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</si>
  <si>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</si>
  <si>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</si>
  <si>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</si>
  <si>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</si>
  <si>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</si>
  <si>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</si>
  <si>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</si>
  <si>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</si>
  <si>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</si>
  <si>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</si>
  <si>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</si>
  <si>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</si>
  <si>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</si>
  <si>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</si>
  <si>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</si>
  <si>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</si>
  <si>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</si>
  <si>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</si>
  <si>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</si>
  <si>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</si>
  <si>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</si>
  <si>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</si>
  <si>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</si>
  <si>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</si>
  <si>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</si>
  <si>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</si>
  <si>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</si>
  <si>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</si>
  <si>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</si>
  <si>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</si>
  <si>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</si>
  <si>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</si>
  <si>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</si>
  <si>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</si>
  <si>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</si>
  <si>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</si>
  <si>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</si>
  <si>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</si>
  <si>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</si>
  <si>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</si>
  <si>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</si>
  <si>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</si>
  <si>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</si>
  <si>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</si>
  <si>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</si>
  <si>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</si>
  <si>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</si>
  <si>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</si>
  <si>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</si>
  <si>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</si>
  <si>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</si>
  <si>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</si>
  <si>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</si>
  <si>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</si>
  <si>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</si>
  <si>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</si>
  <si>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</si>
  <si>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</si>
  <si>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</si>
  <si>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</si>
  <si>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</si>
  <si>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</si>
  <si>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</si>
  <si>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</si>
  <si>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</si>
  <si>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</si>
  <si>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</si>
  <si>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</si>
  <si>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</si>
  <si>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</si>
  <si>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</si>
  <si>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</si>
  <si>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</si>
  <si>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</si>
  <si>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</si>
  <si>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</si>
  <si>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</si>
  <si>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</si>
  <si>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</si>
  <si>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</si>
  <si>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</si>
  <si>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</si>
  <si>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</si>
  <si>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</si>
  <si>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</si>
  <si>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</si>
  <si>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</si>
  <si>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</si>
  <si>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</si>
  <si>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</si>
  <si>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</si>
  <si>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</si>
  <si>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</si>
  <si>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</si>
  <si>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</si>
  <si>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</si>
  <si>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</si>
  <si>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</si>
  <si>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</si>
  <si>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</si>
  <si>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</si>
  <si>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</si>
  <si>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</si>
  <si>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</si>
  <si>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</si>
  <si>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</si>
  <si>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</si>
  <si>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</si>
  <si>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</si>
  <si>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</si>
  <si>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</si>
  <si>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</si>
  <si>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</si>
  <si>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</si>
  <si>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</si>
  <si>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</si>
  <si>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</si>
  <si>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</si>
  <si>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</si>
  <si>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</si>
  <si>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</si>
  <si>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</si>
  <si>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</si>
  <si>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</si>
  <si>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</si>
  <si>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</si>
  <si>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</si>
  <si>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</si>
  <si>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</si>
  <si>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</si>
  <si>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</si>
  <si>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</si>
  <si>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</si>
  <si>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</si>
  <si>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</si>
  <si>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</si>
  <si>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</si>
  <si>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</si>
  <si>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</si>
  <si>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</si>
  <si>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</si>
  <si>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</si>
  <si>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</si>
  <si>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</si>
  <si>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</si>
  <si>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</si>
  <si>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</si>
  <si>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</si>
  <si>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</si>
  <si>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</si>
  <si>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</si>
  <si>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</si>
  <si>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</si>
  <si>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</si>
  <si>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</si>
  <si>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</si>
  <si>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</si>
  <si>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</si>
  <si>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</si>
  <si>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</si>
  <si>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</si>
  <si>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</si>
  <si>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</si>
  <si>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</si>
  <si>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</si>
  <si>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</si>
  <si>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</si>
  <si>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</si>
  <si>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</si>
  <si>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</si>
  <si>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</si>
  <si>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</si>
  <si>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</si>
  <si>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</si>
  <si>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</si>
  <si>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</si>
  <si>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</si>
  <si>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</si>
  <si>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</si>
  <si>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</si>
  <si>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</si>
  <si>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</si>
  <si>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</si>
  <si>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</si>
  <si>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</si>
  <si>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</si>
  <si>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</si>
  <si>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</si>
  <si>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</si>
  <si>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</si>
  <si>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</si>
  <si>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</si>
  <si>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</si>
  <si>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</si>
  <si>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</si>
  <si>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</si>
  <si>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</si>
  <si>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</si>
  <si>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</si>
  <si>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</si>
  <si>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</si>
  <si>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</si>
  <si>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</si>
  <si>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</si>
  <si>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</si>
  <si>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</si>
  <si>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</si>
  <si>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</si>
  <si>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</si>
  <si>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</si>
  <si>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</si>
  <si>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</si>
  <si>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</si>
  <si>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</si>
  <si>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</si>
  <si>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</si>
  <si>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</si>
  <si>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</si>
  <si>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</si>
  <si>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</si>
  <si>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</si>
  <si>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</si>
  <si>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</si>
  <si>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</si>
  <si>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</si>
  <si>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</si>
  <si>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</si>
  <si>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</si>
  <si>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</si>
  <si>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</si>
  <si>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</si>
  <si>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</si>
  <si>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</si>
  <si>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</si>
  <si>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</si>
  <si>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</si>
  <si>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</si>
  <si>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</si>
  <si>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</si>
  <si>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</si>
  <si>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</si>
  <si>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</si>
  <si>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</si>
  <si>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</si>
  <si>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</si>
  <si>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</si>
  <si>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</si>
  <si>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</si>
  <si>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</si>
  <si>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</si>
  <si>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</si>
  <si>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</si>
  <si>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</si>
  <si>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</si>
  <si>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</si>
  <si>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</si>
  <si>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</si>
  <si>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</si>
  <si>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</si>
  <si>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</si>
  <si>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</si>
  <si>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</si>
  <si>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</si>
  <si>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</si>
  <si>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</si>
  <si>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</si>
  <si>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</si>
  <si>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</si>
  <si>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</si>
  <si>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</si>
  <si>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</si>
  <si>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</si>
  <si>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</si>
  <si>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</si>
  <si>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</si>
  <si>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</si>
  <si>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</si>
  <si>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</si>
  <si>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</si>
  <si>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</si>
  <si>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</si>
  <si>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</si>
  <si>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</si>
  <si>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</si>
  <si>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</si>
  <si>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</si>
  <si>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</si>
  <si>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</si>
  <si>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</si>
  <si>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</si>
  <si>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</si>
  <si>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</si>
  <si>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</si>
  <si>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</si>
  <si>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</si>
  <si>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</si>
  <si>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</si>
  <si>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</si>
  <si>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</si>
  <si>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</si>
  <si>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</si>
  <si>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</si>
  <si>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</si>
  <si>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</si>
  <si>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</si>
  <si>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</si>
  <si>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</si>
  <si>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</si>
  <si>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</si>
  <si>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</si>
  <si>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</si>
  <si>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</si>
  <si>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</si>
  <si>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</si>
  <si>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</si>
  <si>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</si>
  <si>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</si>
  <si>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</si>
  <si>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</si>
  <si>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</si>
  <si>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</si>
  <si>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</si>
  <si>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</si>
  <si>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</si>
  <si>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</si>
  <si>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</si>
  <si>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</si>
  <si>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</si>
  <si>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</si>
  <si>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</si>
  <si>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</si>
  <si>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</si>
  <si>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</si>
  <si>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</si>
  <si>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</si>
  <si>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</si>
  <si>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</si>
  <si>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</si>
  <si>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</si>
  <si>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</si>
  <si>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</si>
  <si>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</si>
  <si>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</si>
  <si>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</si>
  <si>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</si>
  <si>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</si>
  <si>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</si>
  <si>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</si>
  <si>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</si>
  <si>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</si>
  <si>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</si>
  <si>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</si>
  <si>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</si>
  <si>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</si>
  <si>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</si>
  <si>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</si>
  <si>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</si>
  <si>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</si>
  <si>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</si>
  <si>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</si>
  <si>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</si>
  <si>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</si>
  <si>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</si>
  <si>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</si>
  <si>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</si>
  <si>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</si>
  <si>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</si>
  <si>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</si>
  <si>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</si>
  <si>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</si>
  <si>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</si>
  <si>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</si>
  <si>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</si>
  <si>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</si>
  <si>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</si>
  <si>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</si>
  <si>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</si>
  <si>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</si>
  <si>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</si>
  <si>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</si>
  <si>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</si>
  <si>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</si>
  <si>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</si>
  <si>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</si>
  <si>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</si>
  <si>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</si>
  <si>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</si>
  <si>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</si>
  <si>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</si>
  <si>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</si>
  <si>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</si>
  <si>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</si>
  <si>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</si>
  <si>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</si>
  <si>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</si>
  <si>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</si>
  <si>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</si>
  <si>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</si>
  <si>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</si>
  <si>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</si>
  <si>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</si>
  <si>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</si>
  <si>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</si>
  <si>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</si>
  <si>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</si>
  <si>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</si>
  <si>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</si>
  <si>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</si>
  <si>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</si>
  <si>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</si>
  <si>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</si>
  <si>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</si>
  <si>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</si>
  <si>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</si>
  <si>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</si>
  <si>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</si>
  <si>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</si>
  <si>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</si>
  <si>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</si>
  <si>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</si>
  <si>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</si>
  <si>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</si>
  <si>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</si>
  <si>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</si>
  <si>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</si>
  <si>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</si>
  <si>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</si>
  <si>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</si>
  <si>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</si>
  <si>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</si>
  <si>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</si>
  <si>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</si>
  <si>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</si>
  <si>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</si>
  <si>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</si>
  <si>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</si>
  <si>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</si>
  <si>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</si>
  <si>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</si>
  <si>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</si>
  <si>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</si>
  <si>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</si>
  <si>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</si>
  <si>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</si>
  <si>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</si>
  <si>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</si>
  <si>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</si>
  <si>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</si>
  <si>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</si>
  <si>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</si>
  <si>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</si>
  <si>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</si>
  <si>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</si>
  <si>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</si>
  <si>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</si>
  <si>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</si>
  <si>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</si>
  <si>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</si>
  <si>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</si>
  <si>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</si>
  <si>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</si>
  <si>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</si>
  <si>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</si>
  <si>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</si>
  <si>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</si>
  <si>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</si>
  <si>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</si>
  <si>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</si>
  <si>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</si>
  <si>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</si>
  <si>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</si>
  <si>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</si>
  <si>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</si>
  <si>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</si>
  <si>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</si>
  <si>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</si>
  <si>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</si>
  <si>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</si>
  <si>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</si>
  <si>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</si>
  <si>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</si>
  <si>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</si>
  <si>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</si>
  <si>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</si>
  <si>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</si>
  <si>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</si>
  <si>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</si>
  <si>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</si>
  <si>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</si>
  <si>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</si>
  <si>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</si>
  <si>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</si>
  <si>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</si>
  <si>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</si>
  <si>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</si>
  <si>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</si>
  <si>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</si>
  <si>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</si>
  <si>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</si>
  <si>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</si>
  <si>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</si>
  <si>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</si>
  <si>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</si>
  <si>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</si>
  <si>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</si>
  <si>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</si>
  <si>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</si>
  <si>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</si>
  <si>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</si>
  <si>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</si>
  <si>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</si>
  <si>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</si>
  <si>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</si>
  <si>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</si>
  <si>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</si>
  <si>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</si>
  <si>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</si>
  <si>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</si>
  <si>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</si>
  <si>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</si>
  <si>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</si>
  <si>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</si>
  <si>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</si>
  <si>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</si>
  <si>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</si>
  <si>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</si>
  <si>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</si>
  <si>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</si>
  <si>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</si>
  <si>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</si>
  <si>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</si>
  <si>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</si>
  <si>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</si>
  <si>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</si>
  <si>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</si>
  <si>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</si>
  <si>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</si>
  <si>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</si>
  <si>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</si>
  <si>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</si>
  <si>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</si>
  <si>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</si>
  <si>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</si>
  <si>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</si>
  <si>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</si>
  <si>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</si>
  <si>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</si>
  <si>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</si>
  <si>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</si>
  <si>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</si>
  <si>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</si>
  <si>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</si>
  <si>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</si>
  <si>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</si>
  <si>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</si>
  <si>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</si>
  <si>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</si>
  <si>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</si>
  <si>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</si>
  <si>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</si>
  <si>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</si>
  <si>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</si>
  <si>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</si>
  <si>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</si>
  <si>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</si>
  <si>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</si>
  <si>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</si>
  <si>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</si>
  <si>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</si>
  <si>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</si>
  <si>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</si>
  <si>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</si>
  <si>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</si>
  <si>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</si>
  <si>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</si>
  <si>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</si>
  <si>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</si>
  <si>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</si>
  <si>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</si>
  <si>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</si>
  <si>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</si>
  <si>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</si>
  <si>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</si>
  <si>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</si>
  <si>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</si>
  <si>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</si>
  <si>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</si>
  <si>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</si>
  <si>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</si>
  <si>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</si>
  <si>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</si>
  <si>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</si>
  <si>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</si>
  <si>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</si>
  <si>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</si>
  <si>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</si>
  <si>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</si>
  <si>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</si>
  <si>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</si>
  <si>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</si>
  <si>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</si>
  <si>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</si>
  <si>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</si>
  <si>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</si>
  <si>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</si>
  <si>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</si>
  <si>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</si>
  <si>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</si>
  <si>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</si>
  <si>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</si>
  <si>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</si>
  <si>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</si>
  <si>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</si>
  <si>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</si>
  <si>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</si>
  <si>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</si>
  <si>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</si>
  <si>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</si>
  <si>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</si>
  <si>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</si>
  <si>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</si>
  <si>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</si>
  <si>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</si>
  <si>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</si>
  <si>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</si>
  <si>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</si>
  <si>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</si>
  <si>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</si>
  <si>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</si>
  <si>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</si>
  <si>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</si>
  <si>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</si>
  <si>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</si>
  <si>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</si>
  <si>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</si>
  <si>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</si>
  <si>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</si>
  <si>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</si>
  <si>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</si>
  <si>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</si>
  <si>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</si>
  <si>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</si>
  <si>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</si>
  <si>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</si>
  <si>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</si>
  <si>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</si>
  <si>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</si>
  <si>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</si>
  <si>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</si>
  <si>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</si>
  <si>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</si>
  <si>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</si>
  <si>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</si>
  <si>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</si>
  <si>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</si>
  <si>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</si>
  <si>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</si>
  <si>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</si>
  <si>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</si>
  <si>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</si>
  <si>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</si>
  <si>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</si>
  <si>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</si>
  <si>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</si>
  <si>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</si>
  <si>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</si>
  <si>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</si>
  <si>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</si>
  <si>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</si>
  <si>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</si>
  <si>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</si>
  <si>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</si>
  <si>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</si>
  <si>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</si>
  <si>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</si>
  <si>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</si>
  <si>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</si>
  <si>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</si>
  <si>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</si>
  <si>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</si>
  <si>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</si>
  <si>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</si>
  <si>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</si>
  <si>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</si>
  <si>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</si>
  <si>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</si>
  <si>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</si>
  <si>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</si>
  <si>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</si>
  <si>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</si>
  <si>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</si>
  <si>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</si>
  <si>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</si>
  <si>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</si>
  <si>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</si>
  <si>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</si>
  <si>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</si>
  <si>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</si>
  <si>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</si>
  <si>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</si>
  <si>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</si>
  <si>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</si>
  <si>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</si>
  <si>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</si>
  <si>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</si>
  <si>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</si>
  <si>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</si>
  <si>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</si>
  <si>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</si>
  <si>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</si>
  <si>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</si>
  <si>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</si>
  <si>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</si>
  <si>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</si>
  <si>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</si>
  <si>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</si>
  <si>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</si>
  <si>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</si>
  <si>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</si>
  <si>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</si>
  <si>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</si>
  <si>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</si>
  <si>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</si>
  <si>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</si>
  <si>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</si>
  <si>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</si>
  <si>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</si>
  <si>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</si>
  <si>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</si>
  <si>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</si>
  <si>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</si>
  <si>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</si>
  <si>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</si>
  <si>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</si>
  <si>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</si>
  <si>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</si>
  <si>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</si>
  <si>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</si>
  <si>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</si>
  <si>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</si>
  <si>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</si>
  <si>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</si>
  <si>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</si>
  <si>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</si>
  <si>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</si>
  <si>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</si>
  <si>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</si>
  <si>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</si>
  <si>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</si>
  <si>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</si>
  <si>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</si>
  <si>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</si>
  <si>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</si>
  <si>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</si>
  <si>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</si>
  <si>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</si>
  <si>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</si>
  <si>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</si>
  <si>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</si>
  <si>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</si>
  <si>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</si>
  <si>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</si>
  <si>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</si>
  <si>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</si>
  <si>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</si>
  <si>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</si>
  <si>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</si>
  <si>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</si>
  <si>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</si>
  <si>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</si>
  <si>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</si>
  <si>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</si>
  <si>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</si>
  <si>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</si>
  <si>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</si>
  <si>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</si>
  <si>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</si>
  <si>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</si>
  <si>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</si>
  <si>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</si>
  <si>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</si>
  <si>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</si>
  <si>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</si>
  <si>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</si>
  <si>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</si>
  <si>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</si>
  <si>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</si>
  <si>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</si>
  <si>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</si>
  <si>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</si>
  <si>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</si>
  <si>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</si>
  <si>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</si>
  <si>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</si>
  <si>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</si>
  <si>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</si>
  <si>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</si>
  <si>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</si>
  <si>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</si>
  <si>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</si>
  <si>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</si>
  <si>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</si>
  <si>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</si>
  <si>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</si>
  <si>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</si>
  <si>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</si>
  <si>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</si>
  <si>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</si>
  <si>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</si>
  <si>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</si>
  <si>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</si>
  <si>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</si>
  <si>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</si>
  <si>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</si>
  <si>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</si>
  <si>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</si>
  <si>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</si>
  <si>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</si>
  <si>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</si>
  <si>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</si>
  <si>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</si>
  <si>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</si>
  <si>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</si>
  <si>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</si>
  <si>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</si>
  <si>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</si>
  <si>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</si>
  <si>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</si>
  <si>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</si>
  <si>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</si>
  <si>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</si>
  <si>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</si>
  <si>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</si>
  <si>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</si>
  <si>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</si>
  <si>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</si>
  <si>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</si>
  <si>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</si>
  <si>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</si>
  <si>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</si>
  <si>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</si>
  <si>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</si>
  <si>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</si>
  <si>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</si>
  <si>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</si>
  <si>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</si>
  <si>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</si>
  <si>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</si>
  <si>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</si>
  <si>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</si>
  <si>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</si>
  <si>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</si>
  <si>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</si>
  <si>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</si>
  <si>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</si>
  <si>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</si>
  <si>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</si>
  <si>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</si>
  <si>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</si>
  <si>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</si>
  <si>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</si>
  <si>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</si>
  <si>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</si>
  <si>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</si>
  <si>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</si>
  <si>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</si>
  <si>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</si>
  <si>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</si>
  <si>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</si>
  <si>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</si>
  <si>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</si>
  <si>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</si>
  <si>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</si>
  <si>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</si>
  <si>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</si>
  <si>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</si>
  <si>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</si>
  <si>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</si>
  <si>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</si>
  <si>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</si>
  <si>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</si>
  <si>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</si>
  <si>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</si>
  <si>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</si>
  <si>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</si>
  <si>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</si>
  <si>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</si>
  <si>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</si>
  <si>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</si>
  <si>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</si>
  <si>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</si>
  <si>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</si>
  <si>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</si>
  <si>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</si>
  <si>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</si>
  <si>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</si>
  <si>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</si>
  <si>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</si>
  <si>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</si>
  <si>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</si>
  <si>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</si>
  <si>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</si>
  <si>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</si>
  <si>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</si>
  <si>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</si>
  <si>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</si>
  <si>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</si>
  <si>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</si>
  <si>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</si>
  <si>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</si>
  <si>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</si>
  <si>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</si>
  <si>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</si>
  <si>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</si>
  <si>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</si>
  <si>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</si>
  <si>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</si>
  <si>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</si>
  <si>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</si>
  <si>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</si>
  <si>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</si>
  <si>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</si>
  <si>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</si>
  <si>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</si>
  <si>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</si>
  <si>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</si>
  <si>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</si>
  <si>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</si>
  <si>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</si>
  <si>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</si>
  <si>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</si>
  <si>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</si>
  <si>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</si>
  <si>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</si>
  <si>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</si>
  <si>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</si>
  <si>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</si>
  <si>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</si>
  <si>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</si>
  <si>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</si>
  <si>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</si>
  <si>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</si>
  <si>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</si>
  <si>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</si>
  <si>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</si>
  <si>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</si>
  <si>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</si>
  <si>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</si>
  <si>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</si>
  <si>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</si>
  <si>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</si>
  <si>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</si>
  <si>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</si>
  <si>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</si>
  <si>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</si>
  <si>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</si>
  <si>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</si>
  <si>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</si>
  <si>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</si>
  <si>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</si>
  <si>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</si>
  <si>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</si>
  <si>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</si>
  <si>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</si>
  <si>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</si>
  <si>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</si>
  <si>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</si>
  <si>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</si>
  <si>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</si>
  <si>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</si>
  <si>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</si>
  <si>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</si>
  <si>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</si>
  <si>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</si>
  <si>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</si>
  <si>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</si>
  <si>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</si>
  <si>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</si>
  <si>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</si>
  <si>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</si>
  <si>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</si>
  <si>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</si>
  <si>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</si>
  <si>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</si>
  <si>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</si>
  <si>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</si>
  <si>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</si>
  <si>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</si>
  <si>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</si>
  <si>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</si>
  <si>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</si>
  <si>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</si>
  <si>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</si>
  <si>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</si>
  <si>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</si>
  <si>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</si>
  <si>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</si>
  <si>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</si>
  <si>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</si>
  <si>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</si>
  <si>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</si>
  <si>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</si>
  <si>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</si>
  <si>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</si>
  <si>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</si>
  <si>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</si>
  <si>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</si>
  <si>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</si>
  <si>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</si>
  <si>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</si>
  <si>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</si>
  <si>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</si>
  <si>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</si>
  <si>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</si>
  <si>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</si>
  <si>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</si>
  <si>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</si>
  <si>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</si>
  <si>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</si>
  <si>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</si>
  <si>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</si>
  <si>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</si>
  <si>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</si>
  <si>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</si>
  <si>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</si>
  <si>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</si>
  <si>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</si>
  <si>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</si>
  <si>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</si>
  <si>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</si>
  <si>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</si>
  <si>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</si>
  <si>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</si>
  <si>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</si>
  <si>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</si>
  <si>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</si>
  <si>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</si>
  <si>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</si>
  <si>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</si>
  <si>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</si>
  <si>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</si>
  <si>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</si>
  <si>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</si>
  <si>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</si>
  <si>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</si>
  <si>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</si>
  <si>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</si>
  <si>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</si>
  <si>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</si>
  <si>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</si>
  <si>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</si>
  <si>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</si>
  <si>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</si>
  <si>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</si>
  <si>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</si>
  <si>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</si>
  <si>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</si>
  <si>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</si>
  <si>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</si>
  <si>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</si>
  <si>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</si>
  <si>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</si>
  <si>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</si>
  <si>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</si>
  <si>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</si>
  <si>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</si>
  <si>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</si>
  <si>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</si>
  <si>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</si>
  <si>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</si>
  <si>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</si>
  <si>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</si>
  <si>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</si>
  <si>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</si>
  <si>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</si>
  <si>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</si>
  <si>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</si>
  <si>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</si>
  <si>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</si>
  <si>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</si>
  <si>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</si>
  <si>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</si>
  <si>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</si>
  <si>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</si>
  <si>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</si>
  <si>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</si>
  <si>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</si>
  <si>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</si>
  <si>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</si>
  <si>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</si>
  <si>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</si>
  <si>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</si>
  <si>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</si>
  <si>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</si>
  <si>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</si>
  <si>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</si>
  <si>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</si>
  <si>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</si>
  <si>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</si>
  <si>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</si>
  <si>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</si>
  <si>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</si>
  <si>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</si>
  <si>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</si>
  <si>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</si>
  <si>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</si>
  <si>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</si>
  <si>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</si>
  <si>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</si>
  <si>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</si>
  <si>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</si>
  <si>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</si>
  <si>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</si>
  <si>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</si>
  <si>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</si>
  <si>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</si>
  <si>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</si>
  <si>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</si>
  <si>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</si>
  <si>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</si>
  <si>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</si>
  <si>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</si>
  <si>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</si>
  <si>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</si>
  <si>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</si>
  <si>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</si>
  <si>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</si>
  <si>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</si>
  <si>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</si>
  <si>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</si>
  <si>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</si>
  <si>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</si>
  <si>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</si>
  <si>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</si>
  <si>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</si>
  <si>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</si>
  <si>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</si>
  <si>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</si>
  <si>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</si>
  <si>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</si>
  <si>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</si>
  <si>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</si>
  <si>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</si>
  <si>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</si>
  <si>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</si>
  <si>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</si>
  <si>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</si>
  <si>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</si>
  <si>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</si>
  <si>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</si>
  <si>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</si>
  <si>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</si>
  <si>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</si>
  <si>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</si>
  <si>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</si>
  <si>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</si>
  <si>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</si>
  <si>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</si>
  <si>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</si>
  <si>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</si>
  <si>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</si>
  <si>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</si>
  <si>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</si>
  <si>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</si>
  <si>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</si>
  <si>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</si>
  <si>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</si>
  <si>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</si>
  <si>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</si>
  <si>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</si>
  <si>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</si>
  <si>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</si>
  <si>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</si>
  <si>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</si>
  <si>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</si>
  <si>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</si>
  <si>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</si>
  <si>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</si>
  <si>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</si>
  <si>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</si>
  <si>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</si>
  <si>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</si>
  <si>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</si>
  <si>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</si>
  <si>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</si>
  <si>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</si>
  <si>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</si>
  <si>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</si>
  <si>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</si>
  <si>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</si>
  <si>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</si>
  <si>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</si>
  <si>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</si>
  <si>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</si>
  <si>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</si>
  <si>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</si>
  <si>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</si>
  <si>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</si>
  <si>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</si>
  <si>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</si>
  <si>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</si>
  <si>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</si>
  <si>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</si>
  <si>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</si>
  <si>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</si>
  <si>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</si>
  <si>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</si>
  <si>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</si>
  <si>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</si>
  <si>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</si>
  <si>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</si>
  <si>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</si>
  <si>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</si>
  <si>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</si>
  <si>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</si>
  <si>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</si>
  <si>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</si>
  <si>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</si>
  <si>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</si>
  <si>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</si>
  <si>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</si>
  <si>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</si>
  <si>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</si>
  <si>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</si>
  <si>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</si>
  <si>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</si>
  <si>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</si>
  <si>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</si>
  <si>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</si>
  <si>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</si>
  <si>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</si>
  <si>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</si>
  <si>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</si>
  <si>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</si>
  <si>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</si>
  <si>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</si>
  <si>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</si>
  <si>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</si>
  <si>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</si>
  <si>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</si>
  <si>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</si>
  <si>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</si>
  <si>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</si>
  <si>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</si>
  <si>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</si>
  <si>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</si>
  <si>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</si>
  <si>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</si>
  <si>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</si>
  <si>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</si>
  <si>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</si>
  <si>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</si>
  <si>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</si>
  <si>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</si>
  <si>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</si>
  <si>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</si>
  <si>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</si>
  <si>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</si>
  <si>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</si>
  <si>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</si>
  <si>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</si>
  <si>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</si>
  <si>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</si>
  <si>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</si>
  <si>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</si>
  <si>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</si>
  <si>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</si>
  <si>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</si>
  <si>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</si>
  <si>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</si>
  <si>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</si>
  <si>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</si>
  <si>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</si>
  <si>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</si>
  <si>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</si>
  <si>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</si>
  <si>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</si>
  <si>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</si>
  <si>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</si>
  <si>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</si>
  <si>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</si>
  <si>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</si>
  <si>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</si>
  <si>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</si>
  <si>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</si>
  <si>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</si>
  <si>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</si>
  <si>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</si>
  <si>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</si>
  <si>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</si>
  <si>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</si>
  <si>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</si>
  <si>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</si>
  <si>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</si>
  <si>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</si>
  <si>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</si>
  <si>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</si>
  <si>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</si>
  <si>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</si>
  <si>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</si>
  <si>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</si>
  <si>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</si>
  <si>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</si>
  <si>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</si>
  <si>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</si>
  <si>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</si>
  <si>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</si>
  <si>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</si>
  <si>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</si>
  <si>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</si>
  <si>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</si>
  <si>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</si>
  <si>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</si>
  <si>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</si>
  <si>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</si>
  <si>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</si>
  <si>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</si>
  <si>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</si>
  <si>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</si>
  <si>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</si>
  <si>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</si>
  <si>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</si>
  <si>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</si>
  <si>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</si>
  <si>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</si>
  <si>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</si>
  <si>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</si>
  <si>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</si>
  <si>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</si>
  <si>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</si>
  <si>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</si>
  <si>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</si>
  <si>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</si>
  <si>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</si>
  <si>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</si>
  <si>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</si>
  <si>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</si>
  <si>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</si>
  <si>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</si>
  <si>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</si>
  <si>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</si>
  <si>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</si>
  <si>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</si>
  <si>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</si>
  <si>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</si>
  <si>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</si>
  <si>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</si>
  <si>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</si>
  <si>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</si>
  <si>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</si>
  <si>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</si>
  <si>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</si>
  <si>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</si>
  <si>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</si>
  <si>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</si>
  <si>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</si>
  <si>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</si>
  <si>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</si>
  <si>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</si>
  <si>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</si>
  <si>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</si>
  <si>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</si>
  <si>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</si>
  <si>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</si>
  <si>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</si>
  <si>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</si>
  <si>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</si>
  <si>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</si>
  <si>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</si>
  <si>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</si>
  <si>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</si>
  <si>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</si>
  <si>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</si>
  <si>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</si>
  <si>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</si>
  <si>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</si>
  <si>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</si>
  <si>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</si>
  <si>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</si>
  <si>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</si>
  <si>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</si>
  <si>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</si>
  <si>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</si>
  <si>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</si>
  <si>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</si>
  <si>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</si>
  <si>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</si>
  <si>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</si>
  <si>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</si>
  <si>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</si>
  <si>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</si>
  <si>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</si>
  <si>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</si>
  <si>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</si>
  <si>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</si>
  <si>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</si>
  <si>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</si>
  <si>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</si>
  <si>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</si>
  <si>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</si>
  <si>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</si>
  <si>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</si>
  <si>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</si>
  <si>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</si>
  <si>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</si>
  <si>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</si>
  <si>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</si>
  <si>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</si>
  <si>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</si>
  <si>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</si>
  <si>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</si>
  <si>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</si>
  <si>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</si>
  <si>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</si>
  <si>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</si>
  <si>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</si>
  <si>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</si>
  <si>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</si>
  <si>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</si>
  <si>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</si>
  <si>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</si>
  <si>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</si>
  <si>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</si>
  <si>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</si>
  <si>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</si>
  <si>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</si>
  <si>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</si>
  <si>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</si>
  <si>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</si>
  <si>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</si>
  <si>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</si>
  <si>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</si>
  <si>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</si>
  <si>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</si>
  <si>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</si>
  <si>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</si>
  <si>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</si>
  <si>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</si>
  <si>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</si>
  <si>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</si>
  <si>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</si>
  <si>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</si>
  <si>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</si>
  <si>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</si>
  <si>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</si>
  <si>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</si>
  <si>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</si>
  <si>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</si>
  <si>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</si>
  <si>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</si>
  <si>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</si>
  <si>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</si>
  <si>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</si>
  <si>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</si>
  <si>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</si>
  <si>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</si>
  <si>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</si>
  <si>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</si>
  <si>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</si>
  <si>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</si>
  <si>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</si>
  <si>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</si>
  <si>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</si>
  <si>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</si>
  <si>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</si>
  <si>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</si>
  <si>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</si>
  <si>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</si>
  <si>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</si>
  <si>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</si>
  <si>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</si>
  <si>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</si>
  <si>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</si>
  <si>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</si>
  <si>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</si>
  <si>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</si>
  <si>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</si>
  <si>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</si>
  <si>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</si>
  <si>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</si>
  <si>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</si>
  <si>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</si>
  <si>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</si>
  <si>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</si>
  <si>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</si>
  <si>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</si>
  <si>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</si>
  <si>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</si>
  <si>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</si>
  <si>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</si>
  <si>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</si>
  <si>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</si>
  <si>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</si>
  <si>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</si>
  <si>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</si>
  <si>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</si>
  <si>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</si>
  <si>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</si>
  <si>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</si>
  <si>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</si>
  <si>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</si>
  <si>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</si>
  <si>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</si>
  <si>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</si>
  <si>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</si>
  <si>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</si>
  <si>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</si>
  <si>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</si>
  <si>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</si>
  <si>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</si>
  <si>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</si>
  <si>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</si>
  <si>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</si>
  <si>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</si>
  <si>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</si>
  <si>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</si>
  <si>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</si>
  <si>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</si>
  <si>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</si>
  <si>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</si>
  <si>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</si>
  <si>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</si>
  <si>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</si>
  <si>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</si>
  <si>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</si>
  <si>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</si>
  <si>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</si>
  <si>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</si>
  <si>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</si>
  <si>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</si>
  <si>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</si>
  <si>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</si>
  <si>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</si>
  <si>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</si>
  <si>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</si>
  <si>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</si>
  <si>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</si>
  <si>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</si>
  <si>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</si>
  <si>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</si>
  <si>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</si>
  <si>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</si>
  <si>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</si>
  <si>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</si>
  <si>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</si>
  <si>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</si>
  <si>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</si>
  <si>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</si>
  <si>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</si>
  <si>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</si>
  <si>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</si>
  <si>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</si>
  <si>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</si>
  <si>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</si>
  <si>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</si>
  <si>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</si>
  <si>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</si>
  <si>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</si>
  <si>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</si>
  <si>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</si>
  <si>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</si>
  <si>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</si>
  <si>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</si>
  <si>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</si>
  <si>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</si>
  <si>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</si>
  <si>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</si>
  <si>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</si>
  <si>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</si>
  <si>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</si>
  <si>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</si>
  <si>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</si>
  <si>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</si>
  <si>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</si>
  <si>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</si>
  <si>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</si>
  <si>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</si>
  <si>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</si>
  <si>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</si>
  <si>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</si>
  <si>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</si>
  <si>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</si>
  <si>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</si>
  <si>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</si>
  <si>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</si>
  <si>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</si>
  <si>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</si>
  <si>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</si>
  <si>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</si>
  <si>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</si>
  <si>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</si>
  <si>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</si>
  <si>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</si>
  <si>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</si>
  <si>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</si>
  <si>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</si>
  <si>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</si>
  <si>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</si>
  <si>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</si>
  <si>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</si>
  <si>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</si>
  <si>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</si>
  <si>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</si>
  <si>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</si>
  <si>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</si>
  <si>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</si>
  <si>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</si>
  <si>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</si>
  <si>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</si>
  <si>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</si>
  <si>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</si>
  <si>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</si>
  <si>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</si>
  <si>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</si>
  <si>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</si>
  <si>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</si>
  <si>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</si>
  <si>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</si>
  <si>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</si>
  <si>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</si>
  <si>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</si>
  <si>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</si>
  <si>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</si>
  <si>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</si>
  <si>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</si>
  <si>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</si>
  <si>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</si>
  <si>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</si>
  <si>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</si>
  <si>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</si>
  <si>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</si>
  <si>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</si>
  <si>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</si>
  <si>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</si>
  <si>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</si>
  <si>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</si>
  <si>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</si>
  <si>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</si>
  <si>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</si>
  <si>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</si>
  <si>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</si>
  <si>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</si>
  <si>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</si>
  <si>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</si>
  <si>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</si>
  <si>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</si>
  <si>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</si>
  <si>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</si>
  <si>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</si>
  <si>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</si>
  <si>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</si>
  <si>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</si>
  <si>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</si>
  <si>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</si>
  <si>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</si>
  <si>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</si>
  <si>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</si>
  <si>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</si>
  <si>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</si>
  <si>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</si>
  <si>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</si>
  <si>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</si>
  <si>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</si>
  <si>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</si>
  <si>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</si>
  <si>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</si>
  <si>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</si>
  <si>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</si>
  <si>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</si>
  <si>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</si>
  <si>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</si>
  <si>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</si>
  <si>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</si>
  <si>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</si>
  <si>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</si>
  <si>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</si>
  <si>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</si>
  <si>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</si>
  <si>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</si>
  <si>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</si>
  <si>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</si>
  <si>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</si>
  <si>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</si>
  <si>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</si>
  <si>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</si>
  <si>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</si>
  <si>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</si>
  <si>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</si>
  <si>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</si>
  <si>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</si>
  <si>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</si>
  <si>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</si>
  <si>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</si>
  <si>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</si>
  <si>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</si>
  <si>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</si>
  <si>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</si>
  <si>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</si>
  <si>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</si>
  <si>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</si>
  <si>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</si>
  <si>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</si>
  <si>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</si>
  <si>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</si>
  <si>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</si>
  <si>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</si>
  <si>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</si>
  <si>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</si>
  <si>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</si>
  <si>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</si>
  <si>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</si>
  <si>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</si>
  <si>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</si>
  <si>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</si>
  <si>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</si>
  <si>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</si>
  <si>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</si>
  <si>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</si>
  <si>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</si>
  <si>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</si>
  <si>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</si>
  <si>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</si>
  <si>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</si>
  <si>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</si>
  <si>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</si>
  <si>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</si>
  <si>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</si>
  <si>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</si>
  <si>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</si>
  <si>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</si>
  <si>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</si>
  <si>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</si>
  <si>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</si>
  <si>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</si>
  <si>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</si>
  <si>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</si>
  <si>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</si>
  <si>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</si>
  <si>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</si>
  <si>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</si>
  <si>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</si>
  <si>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</si>
  <si>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</si>
  <si>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</si>
  <si>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</si>
  <si>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</si>
  <si>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</si>
  <si>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</si>
  <si>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</si>
  <si>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</si>
  <si>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</si>
  <si>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</si>
  <si>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</si>
  <si>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</si>
  <si>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</si>
  <si>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</si>
  <si>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</si>
  <si>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</si>
  <si>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</si>
  <si>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</si>
  <si>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</si>
  <si>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</si>
  <si>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</si>
  <si>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</si>
  <si>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</si>
  <si>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</si>
  <si>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</si>
  <si>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</si>
  <si>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</si>
  <si>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</si>
  <si>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</si>
  <si>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</si>
  <si>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</si>
  <si>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</si>
  <si>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</si>
  <si>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</si>
  <si>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</si>
  <si>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</si>
  <si>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</si>
  <si>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</si>
  <si>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</si>
  <si>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</si>
  <si>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</si>
  <si>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</si>
  <si>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</si>
  <si>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</si>
  <si>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</si>
  <si>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</si>
  <si>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</si>
  <si>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</si>
  <si>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</si>
  <si>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</si>
  <si>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</si>
  <si>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</si>
  <si>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</si>
  <si>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</si>
  <si>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</si>
  <si>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</si>
  <si>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</si>
  <si>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</si>
  <si>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</si>
  <si>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</si>
  <si>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</si>
  <si>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</si>
  <si>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</si>
  <si>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</si>
  <si>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</si>
  <si>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</si>
  <si>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</si>
  <si>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</si>
  <si>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</si>
  <si>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</si>
  <si>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</si>
  <si>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</si>
  <si>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</si>
  <si>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</si>
  <si>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</si>
  <si>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</si>
  <si>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</si>
  <si>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</si>
  <si>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</si>
  <si>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</si>
  <si>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</si>
  <si>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</si>
  <si>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</si>
  <si>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</si>
  <si>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</si>
  <si>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</si>
  <si>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</si>
  <si>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</si>
  <si>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</si>
  <si>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</si>
  <si>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</si>
  <si>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</si>
  <si>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</si>
  <si>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</si>
  <si>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</si>
  <si>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</si>
  <si>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</si>
  <si>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</si>
  <si>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</si>
  <si>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</si>
  <si>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</si>
  <si>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</si>
  <si>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</si>
  <si>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</si>
  <si>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</si>
  <si>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</si>
  <si>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</si>
  <si>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</si>
  <si>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</si>
  <si>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</si>
  <si>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</si>
  <si>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</si>
  <si>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</si>
  <si>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</si>
  <si>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</si>
  <si>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</si>
  <si>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</si>
  <si>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</si>
  <si>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</si>
  <si>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</si>
  <si>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</si>
  <si>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</si>
  <si>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</si>
  <si>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</si>
  <si>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</si>
  <si>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</si>
  <si>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</si>
  <si>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</si>
  <si>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</si>
  <si>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</si>
  <si>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</si>
  <si>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</si>
  <si>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</si>
  <si>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</si>
  <si>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</si>
  <si>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</si>
  <si>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</si>
  <si>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</si>
  <si>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</si>
  <si>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</si>
  <si>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</si>
  <si>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</si>
  <si>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</si>
  <si>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</si>
  <si>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</si>
  <si>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</si>
  <si>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</si>
  <si>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</si>
  <si>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</si>
  <si>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</si>
  <si>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</si>
  <si>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</si>
  <si>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</si>
  <si>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</si>
  <si>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</si>
  <si>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</si>
  <si>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</si>
  <si>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</si>
  <si>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</si>
  <si>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</si>
  <si>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</si>
  <si>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</si>
  <si>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</si>
  <si>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</si>
  <si>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</si>
  <si>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</si>
  <si>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</si>
  <si>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</si>
  <si>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</si>
  <si>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</si>
  <si>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</si>
  <si>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</si>
  <si>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</si>
  <si>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</si>
  <si>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</si>
  <si>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</si>
  <si>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</si>
  <si>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</si>
  <si>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</si>
  <si>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</si>
  <si>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</si>
  <si>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</si>
  <si>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</si>
  <si>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</si>
  <si>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</si>
  <si>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</si>
  <si>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</si>
  <si>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</si>
  <si>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</si>
  <si>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</si>
  <si>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</si>
  <si>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</si>
  <si>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</si>
  <si>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</si>
  <si>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</si>
  <si>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</si>
  <si>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</si>
  <si>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</si>
  <si>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</si>
  <si>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</si>
  <si>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</si>
  <si>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</si>
  <si>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</si>
  <si>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</si>
  <si>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</si>
  <si>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</si>
  <si>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</si>
  <si>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</si>
  <si>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</si>
  <si>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</si>
  <si>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</si>
  <si>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</si>
  <si>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</si>
  <si>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</si>
  <si>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</si>
  <si>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</si>
  <si>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</si>
  <si>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</si>
  <si>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</si>
  <si>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</si>
  <si>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</si>
  <si>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</si>
  <si>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</si>
  <si>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</si>
  <si>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</si>
  <si>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</si>
  <si>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</si>
  <si>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</si>
  <si>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</si>
  <si>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</si>
  <si>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</si>
  <si>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</si>
  <si>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</si>
  <si>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</si>
  <si>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</si>
  <si>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</si>
  <si>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</si>
  <si>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</si>
  <si>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</si>
  <si>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</si>
  <si>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</si>
  <si>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</si>
  <si>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</si>
  <si>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</si>
  <si>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</si>
  <si>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</si>
  <si>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</si>
  <si>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</si>
  <si>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</si>
  <si>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</si>
  <si>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</si>
  <si>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</si>
  <si>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</si>
  <si>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</si>
  <si>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</si>
  <si>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</si>
  <si>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</si>
  <si>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</si>
  <si>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</si>
  <si>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</si>
  <si>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</si>
  <si>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</si>
  <si>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</si>
  <si>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</si>
  <si>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</si>
  <si>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</si>
  <si>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</si>
  <si>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</si>
  <si>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</si>
  <si>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</si>
  <si>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</si>
  <si>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</si>
  <si>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</si>
  <si>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</si>
  <si>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</si>
  <si>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</si>
  <si>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</si>
  <si>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</si>
  <si>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</si>
  <si>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</si>
  <si>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</si>
  <si>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</si>
  <si>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</si>
  <si>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</si>
  <si>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</si>
  <si>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</si>
  <si>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</si>
  <si>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</si>
  <si>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</si>
  <si>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</si>
  <si>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</si>
  <si>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</si>
  <si>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</si>
  <si>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</si>
  <si>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</si>
  <si>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</si>
  <si>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</si>
  <si>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</si>
  <si>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</si>
  <si>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</si>
  <si>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</si>
  <si>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</si>
  <si>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</si>
  <si>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</si>
  <si>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</si>
  <si>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</si>
  <si>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</si>
  <si>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</si>
  <si>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</si>
  <si>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</si>
  <si>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</si>
  <si>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</si>
  <si>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</si>
  <si>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</si>
  <si>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</si>
  <si>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</si>
  <si>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</si>
  <si>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</si>
  <si>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</si>
  <si>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</si>
  <si>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</si>
  <si>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</si>
  <si>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</si>
  <si>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</si>
  <si>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</si>
  <si>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</si>
  <si>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</si>
  <si>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</si>
  <si>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</si>
  <si>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</si>
  <si>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</si>
  <si>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</si>
  <si>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</si>
  <si>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</si>
  <si>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</si>
  <si>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</si>
  <si>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</si>
  <si>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</si>
  <si>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</si>
  <si>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</si>
  <si>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</si>
  <si>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</si>
  <si>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</si>
  <si>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</si>
  <si>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</si>
  <si>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</si>
  <si>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</si>
  <si>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</si>
  <si>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</si>
  <si>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</si>
  <si>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</si>
  <si>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</si>
  <si>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</si>
  <si>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</si>
  <si>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</si>
  <si>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</si>
  <si>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</si>
  <si>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</si>
  <si>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</si>
  <si>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</si>
  <si>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</si>
  <si>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</si>
  <si>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</si>
  <si>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</si>
  <si>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</si>
  <si>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</si>
  <si>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</si>
  <si>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</si>
  <si>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</si>
  <si>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</si>
  <si>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</si>
  <si>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</si>
  <si>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</si>
  <si>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</si>
  <si>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</si>
  <si>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</si>
  <si>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</si>
  <si>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</si>
  <si>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</si>
  <si>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</si>
  <si>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</si>
  <si>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</si>
  <si>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</si>
  <si>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</si>
  <si>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</si>
  <si>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</si>
  <si>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</si>
  <si>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</si>
  <si>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</si>
  <si>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</si>
  <si>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</si>
  <si>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</si>
  <si>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</si>
  <si>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</si>
  <si>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</si>
  <si>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</si>
  <si>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</si>
  <si>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</si>
  <si>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</si>
  <si>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</si>
  <si>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</si>
  <si>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</si>
  <si>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</si>
  <si>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</si>
  <si>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</si>
  <si>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</si>
  <si>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</si>
  <si>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</si>
  <si>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</si>
  <si>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</si>
  <si>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</si>
  <si>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</si>
  <si>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</si>
  <si>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</si>
  <si>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</si>
  <si>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</si>
  <si>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</si>
  <si>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</si>
  <si>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</si>
  <si>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</si>
  <si>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</si>
  <si>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</si>
  <si>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</si>
  <si>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</si>
  <si>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</si>
  <si>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</si>
  <si>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</si>
  <si>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</si>
  <si>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</si>
  <si>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</si>
  <si>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</si>
  <si>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</si>
  <si>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</si>
  <si>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</si>
  <si>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</si>
  <si>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</si>
  <si>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</si>
  <si>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</si>
  <si>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</si>
  <si>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</si>
  <si>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</si>
  <si>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</si>
  <si>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</si>
  <si>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</si>
  <si>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</si>
  <si>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</si>
  <si>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</si>
  <si>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</si>
  <si>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</si>
  <si>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</si>
  <si>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</si>
  <si>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</si>
  <si>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</si>
  <si>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</si>
  <si>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</si>
  <si>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</si>
  <si>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</si>
  <si>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</si>
  <si>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</si>
  <si>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</si>
  <si>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</si>
  <si>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</si>
  <si>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</si>
  <si>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</si>
  <si>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</si>
  <si>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</si>
  <si>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</si>
  <si>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</si>
  <si>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</si>
  <si>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</si>
  <si>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</si>
  <si>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</si>
  <si>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</si>
  <si>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</si>
  <si>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</si>
  <si>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</si>
  <si>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</si>
  <si>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</si>
  <si>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</si>
  <si>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</si>
  <si>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</si>
  <si>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</si>
  <si>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</si>
  <si>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</si>
  <si>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</si>
  <si>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</si>
  <si>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</si>
  <si>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</si>
  <si>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</si>
  <si>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</si>
  <si>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</si>
  <si>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</si>
  <si>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</si>
  <si>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</si>
  <si>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</si>
  <si>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</si>
  <si>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</si>
  <si>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</si>
  <si>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</si>
  <si>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</si>
  <si>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</si>
  <si>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</si>
  <si>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</si>
  <si>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</si>
  <si>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</si>
  <si>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</si>
  <si>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</si>
  <si>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</si>
  <si>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</si>
  <si>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</si>
  <si>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</si>
  <si>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</si>
  <si>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</si>
  <si>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</si>
  <si>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</si>
  <si>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</si>
  <si>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</si>
  <si>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</si>
  <si>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</si>
  <si>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</si>
  <si>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</si>
  <si>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</si>
  <si>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</si>
  <si>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</si>
  <si>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</si>
  <si>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</si>
  <si>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</si>
  <si>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</si>
  <si>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</si>
  <si>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</si>
  <si>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</si>
  <si>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</si>
  <si>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</si>
  <si>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</si>
  <si>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</si>
  <si>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</si>
  <si>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</si>
  <si>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</si>
  <si>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</si>
  <si>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</si>
  <si>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</si>
  <si>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</si>
  <si>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</si>
  <si>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</si>
  <si>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</si>
  <si>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</si>
  <si>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</si>
  <si>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</si>
  <si>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</si>
  <si>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</si>
  <si>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</si>
  <si>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</si>
  <si>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</si>
  <si>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</si>
  <si>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</si>
  <si>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</si>
  <si>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</si>
  <si>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</si>
  <si>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</si>
  <si>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</si>
  <si>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</si>
  <si>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</si>
  <si>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</si>
  <si>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</si>
  <si>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</si>
  <si>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</si>
  <si>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</si>
  <si>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</si>
  <si>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</si>
  <si>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</si>
  <si>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</si>
  <si>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</si>
  <si>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</si>
  <si>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</si>
  <si>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</si>
  <si>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</si>
  <si>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</si>
  <si>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</si>
  <si>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</si>
  <si>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</si>
  <si>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</si>
  <si>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</si>
  <si>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</si>
  <si>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</si>
  <si>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</si>
  <si>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</si>
  <si>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</si>
  <si>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</si>
  <si>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</si>
  <si>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</si>
  <si>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</si>
  <si>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</si>
  <si>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</si>
  <si>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</si>
  <si>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</si>
  <si>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</si>
  <si>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</si>
  <si>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</si>
  <si>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</si>
  <si>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</si>
  <si>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</si>
  <si>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</si>
  <si>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</si>
  <si>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</si>
  <si>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</si>
  <si>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</si>
  <si>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</si>
  <si>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</si>
  <si>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</si>
  <si>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</si>
  <si>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</si>
  <si>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</si>
  <si>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</si>
  <si>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</si>
  <si>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</si>
  <si>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</si>
  <si>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</si>
  <si>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</si>
  <si>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</si>
  <si>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</si>
  <si>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</si>
  <si>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</si>
  <si>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</si>
  <si>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</si>
  <si>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</si>
  <si>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</si>
  <si>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</si>
  <si>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</si>
  <si>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</si>
  <si>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</si>
  <si>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</si>
  <si>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</si>
  <si>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</si>
  <si>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</si>
  <si>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</si>
  <si>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</si>
  <si>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</si>
  <si>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</si>
  <si>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</si>
  <si>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</si>
  <si>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</si>
  <si>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</si>
  <si>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</si>
  <si>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</si>
  <si>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</si>
  <si>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</si>
  <si>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</si>
  <si>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</si>
  <si>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</si>
  <si>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</si>
  <si>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</si>
  <si>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</si>
  <si>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</si>
  <si>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</si>
  <si>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</si>
  <si>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</si>
  <si>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</si>
  <si>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</si>
  <si>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</si>
  <si>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</si>
  <si>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</si>
  <si>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</si>
  <si>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</si>
  <si>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</si>
  <si>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</si>
  <si>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</si>
  <si>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</si>
  <si>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</si>
  <si>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</si>
  <si>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</si>
  <si>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</si>
  <si>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</si>
  <si>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</si>
  <si>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</si>
  <si>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</si>
  <si>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</si>
  <si>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</si>
  <si>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</si>
  <si>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</si>
  <si>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</si>
  <si>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</si>
  <si>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</si>
  <si>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</si>
  <si>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</si>
  <si>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</si>
  <si>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</si>
  <si>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</si>
  <si>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</si>
  <si>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</si>
  <si>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</si>
  <si>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</si>
  <si>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</si>
  <si>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</si>
  <si>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</si>
  <si>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</si>
  <si>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</si>
  <si>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</si>
  <si>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</si>
  <si>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</si>
  <si>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</si>
  <si>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</si>
  <si>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</si>
  <si>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</si>
  <si>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</si>
  <si>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</si>
  <si>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</si>
  <si>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</si>
  <si>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</si>
  <si>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</si>
  <si>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</si>
  <si>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</si>
  <si>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</si>
  <si>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</si>
  <si>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</si>
  <si>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</si>
  <si>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</si>
  <si>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</si>
  <si>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</si>
  <si>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</si>
  <si>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</si>
  <si>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</si>
  <si>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</si>
  <si>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</si>
  <si>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</si>
  <si>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</si>
  <si>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</si>
  <si>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</si>
  <si>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</si>
  <si>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</si>
  <si>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</si>
  <si>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</si>
  <si>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</si>
  <si>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</si>
  <si>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</si>
  <si>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</si>
  <si>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</si>
  <si>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</si>
  <si>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</si>
  <si>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</si>
  <si>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</si>
  <si>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</si>
  <si>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</si>
  <si>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</si>
  <si>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</si>
  <si>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</si>
  <si>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</si>
  <si>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</si>
  <si>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</si>
  <si>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</si>
  <si>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</si>
  <si>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</si>
  <si>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</si>
  <si>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</si>
  <si>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</si>
  <si>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</si>
  <si>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</si>
  <si>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</si>
  <si>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</si>
  <si>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</si>
  <si>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</si>
  <si>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</si>
  <si>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</si>
  <si>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</si>
  <si>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</si>
  <si>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</si>
  <si>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</si>
  <si>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</si>
  <si>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</si>
  <si>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</si>
  <si>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</si>
  <si>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</si>
  <si>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</si>
  <si>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</si>
  <si>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</si>
  <si>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</si>
  <si>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</si>
  <si>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</si>
  <si>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</si>
  <si>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</si>
  <si>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</si>
  <si>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</si>
  <si>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</si>
  <si>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</si>
  <si>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</si>
  <si>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</si>
  <si>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</si>
  <si>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</si>
  <si>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</si>
  <si>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</si>
  <si>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</si>
  <si>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</si>
  <si>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</si>
  <si>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</si>
  <si>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</si>
  <si>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</si>
  <si>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</si>
  <si>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</si>
  <si>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</si>
  <si>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</si>
  <si>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</si>
  <si>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</si>
  <si>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</si>
  <si>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</si>
  <si>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</si>
  <si>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</si>
  <si>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</si>
  <si>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</si>
  <si>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</si>
  <si>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</si>
  <si>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</si>
  <si>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</si>
  <si>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</si>
  <si>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</si>
  <si>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</si>
  <si>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</si>
  <si>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</si>
  <si>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</si>
  <si>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</si>
  <si>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</si>
  <si>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</si>
  <si>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</si>
  <si>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</si>
  <si>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</si>
  <si>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</si>
  <si>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</si>
  <si>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</si>
  <si>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</si>
  <si>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</si>
  <si>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</si>
  <si>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</si>
  <si>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</si>
  <si>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</si>
  <si>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</si>
  <si>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</si>
  <si>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</si>
  <si>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</si>
  <si>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</si>
  <si>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</si>
  <si>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</si>
  <si>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</si>
  <si>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</si>
  <si>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</si>
  <si>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</si>
  <si>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</si>
  <si>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</si>
  <si>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</si>
  <si>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</si>
  <si>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</si>
  <si>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</si>
  <si>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</si>
  <si>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</si>
  <si>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</si>
  <si>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</si>
  <si>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</si>
  <si>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</si>
  <si>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</si>
  <si>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</si>
  <si>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</si>
  <si>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</si>
  <si>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</si>
  <si>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</si>
  <si>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</si>
  <si>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</si>
  <si>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</si>
  <si>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</si>
  <si>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</si>
  <si>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</si>
  <si>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</si>
  <si>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</si>
  <si>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</si>
  <si>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</si>
  <si>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</si>
  <si>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</si>
  <si>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</si>
  <si>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</si>
  <si>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</si>
  <si>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</si>
  <si>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</si>
  <si>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</si>
  <si>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</si>
  <si>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</si>
  <si>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</si>
  <si>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</si>
  <si>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</si>
  <si>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</si>
  <si>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</si>
  <si>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</si>
  <si>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</si>
  <si>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</si>
  <si>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</si>
  <si>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</si>
  <si>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</si>
  <si>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</si>
  <si>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</si>
  <si>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</si>
  <si>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</si>
  <si>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</si>
  <si>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</si>
  <si>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</si>
  <si>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</si>
  <si>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</si>
  <si>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</si>
  <si>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</si>
  <si>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</si>
  <si>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</si>
  <si>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</si>
  <si>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</si>
  <si>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</si>
  <si>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</si>
  <si>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</si>
  <si>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</si>
  <si>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</si>
  <si>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</si>
  <si>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</si>
  <si>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</si>
  <si>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</si>
  <si>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</si>
  <si>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</si>
  <si>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</si>
  <si>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</si>
  <si>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</si>
  <si>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</si>
  <si>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</si>
  <si>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</si>
  <si>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</si>
  <si>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</si>
  <si>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</si>
  <si>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</si>
  <si>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</si>
  <si>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</si>
  <si>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</si>
  <si>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</si>
  <si>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</si>
  <si>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</si>
  <si>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</si>
  <si>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</si>
  <si>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</si>
  <si>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</si>
  <si>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</si>
  <si>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</si>
  <si>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</si>
  <si>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</si>
  <si>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</si>
  <si>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</si>
  <si>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</si>
  <si>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</si>
  <si>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</si>
  <si>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</si>
  <si>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</si>
  <si>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</si>
  <si>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</si>
  <si>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</si>
  <si>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</si>
  <si>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</si>
  <si>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</si>
  <si>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</si>
  <si>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</si>
  <si>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</si>
  <si>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</si>
  <si>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</si>
  <si>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</si>
  <si>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</si>
  <si>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</si>
  <si>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</si>
  <si>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</si>
  <si>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</si>
  <si>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</si>
  <si>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</si>
  <si>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</si>
  <si>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</si>
  <si>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</si>
  <si>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</si>
  <si>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</si>
  <si>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</si>
  <si>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</si>
  <si>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</si>
  <si>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</si>
  <si>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</si>
  <si>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</si>
  <si>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</si>
  <si>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</si>
  <si>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</si>
  <si>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</si>
  <si>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</si>
  <si>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</si>
  <si>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</si>
  <si>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</si>
  <si>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</si>
  <si>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</si>
  <si>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</si>
  <si>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</si>
  <si>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</si>
  <si>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</si>
  <si>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</si>
  <si>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</si>
  <si>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</si>
  <si>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</si>
  <si>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</si>
  <si>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</si>
  <si>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</si>
  <si>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</si>
  <si>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</si>
  <si>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</si>
  <si>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</si>
  <si>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</si>
  <si>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</si>
  <si>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</si>
  <si>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</si>
  <si>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</si>
  <si>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</si>
  <si>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</si>
  <si>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</si>
  <si>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</si>
  <si>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</si>
  <si>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</si>
  <si>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</si>
  <si>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</si>
  <si>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</si>
  <si>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</si>
  <si>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</si>
  <si>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</si>
  <si>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</si>
  <si>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</si>
  <si>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</si>
  <si>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</si>
  <si>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</si>
  <si>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</si>
  <si>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</si>
  <si>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</si>
  <si>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</si>
  <si>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</si>
  <si>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</si>
  <si>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</si>
  <si>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</si>
  <si>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</si>
  <si>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</si>
  <si>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</si>
  <si>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</si>
  <si>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</si>
  <si>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</si>
  <si>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</si>
  <si>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</si>
  <si>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</si>
  <si>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</si>
  <si>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</si>
  <si>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</si>
  <si>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</si>
  <si>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</si>
  <si>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</si>
  <si>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</si>
  <si>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</si>
  <si>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</si>
  <si>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</si>
  <si>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</si>
  <si>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</si>
  <si>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</si>
  <si>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</si>
  <si>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</si>
  <si>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</si>
  <si>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</si>
  <si>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</si>
  <si>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</si>
  <si>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</si>
  <si>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</si>
  <si>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</si>
  <si>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</si>
  <si>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</si>
  <si>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</si>
  <si>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</si>
  <si>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</si>
  <si>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</si>
  <si>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</si>
  <si>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</si>
  <si>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</si>
  <si>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</si>
  <si>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</si>
  <si>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</si>
  <si>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</si>
  <si>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</si>
  <si>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</si>
  <si>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</si>
  <si>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</si>
  <si>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</si>
  <si>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</si>
  <si>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</si>
  <si>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</si>
  <si>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</si>
  <si>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</si>
  <si>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</si>
  <si>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</si>
  <si>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</si>
  <si>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</si>
  <si>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</si>
  <si>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</si>
  <si>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</si>
  <si>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</si>
  <si>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</si>
  <si>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</si>
  <si>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</si>
  <si>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</si>
  <si>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</si>
  <si>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</si>
  <si>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</si>
  <si>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</si>
  <si>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</si>
  <si>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</si>
  <si>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</si>
  <si>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</si>
  <si>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</si>
  <si>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</si>
  <si>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</si>
  <si>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</si>
  <si>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</si>
  <si>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</si>
  <si>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</si>
  <si>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</si>
  <si>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</si>
  <si>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</si>
  <si>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</si>
  <si>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</si>
  <si>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</si>
  <si>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</si>
  <si>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</si>
  <si>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</si>
  <si>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</si>
  <si>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</si>
  <si>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</si>
  <si>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</si>
  <si>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</si>
  <si>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</si>
  <si>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</si>
  <si>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</si>
  <si>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</si>
  <si>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</si>
  <si>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</si>
  <si>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</si>
  <si>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</si>
  <si>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</si>
  <si>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</si>
  <si>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</si>
  <si>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</si>
  <si>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</si>
  <si>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</si>
  <si>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</si>
  <si>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</si>
  <si>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</si>
  <si>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</si>
  <si>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</si>
  <si>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</si>
  <si>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</si>
  <si>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</si>
  <si>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</si>
  <si>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</si>
  <si>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</si>
  <si>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</si>
  <si>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</si>
  <si>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</si>
  <si>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</si>
  <si>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</si>
  <si>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</si>
  <si>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</si>
  <si>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</si>
  <si>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</si>
  <si>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</si>
  <si>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</si>
  <si>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</si>
  <si>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</si>
  <si>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</si>
  <si>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</si>
  <si>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</si>
  <si>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</si>
  <si>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</si>
  <si>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</si>
  <si>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</si>
  <si>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</si>
  <si>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</si>
  <si>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</si>
  <si>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</si>
  <si>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</si>
  <si>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</si>
  <si>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</si>
  <si>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</si>
  <si>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</si>
  <si>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</si>
  <si>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</si>
  <si>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</si>
  <si>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</si>
  <si>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</si>
  <si>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</si>
  <si>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</si>
  <si>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</si>
  <si>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</si>
  <si>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</si>
  <si>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</si>
  <si>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</si>
  <si>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</si>
  <si>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</si>
  <si>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</si>
  <si>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</si>
  <si>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</si>
  <si>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</si>
  <si>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</si>
  <si>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</si>
  <si>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</si>
  <si>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</si>
  <si>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</si>
  <si>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</si>
  <si>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</si>
  <si>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</si>
  <si>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</si>
  <si>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</si>
  <si>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</si>
  <si>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</si>
  <si>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</si>
  <si>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</si>
  <si>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</si>
  <si>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</si>
  <si>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</si>
  <si>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</si>
  <si>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</si>
  <si>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</si>
  <si>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</si>
  <si>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</si>
  <si>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</si>
  <si>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</si>
  <si>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</si>
  <si>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</si>
  <si>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</si>
  <si>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</si>
  <si>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</si>
  <si>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</si>
  <si>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</si>
  <si>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</si>
  <si>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</si>
  <si>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</si>
  <si>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</si>
  <si>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</si>
  <si>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</si>
  <si>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</si>
  <si>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</si>
  <si>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</si>
  <si>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</si>
  <si>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</si>
  <si>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</si>
  <si>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</si>
  <si>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</si>
  <si>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</si>
  <si>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</si>
  <si>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</si>
  <si>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</si>
  <si>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</si>
  <si>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</si>
  <si>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</si>
  <si>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</si>
  <si>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</si>
  <si>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</si>
  <si>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</si>
  <si>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</si>
  <si>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</si>
  <si>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</si>
  <si>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</si>
  <si>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</si>
  <si>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</si>
  <si>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</si>
  <si>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</si>
  <si>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</si>
  <si>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</si>
  <si>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</si>
  <si>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</si>
  <si>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</si>
  <si>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</si>
  <si>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</si>
  <si>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</si>
  <si>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</si>
  <si>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</si>
  <si>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</si>
  <si>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</si>
  <si>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</si>
  <si>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</si>
  <si>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</si>
  <si>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</si>
  <si>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</si>
  <si>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</si>
  <si>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</si>
  <si>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</si>
  <si>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</si>
  <si>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</si>
  <si>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</si>
  <si>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</si>
  <si>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</si>
  <si>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</si>
  <si>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</si>
  <si>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</si>
  <si>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</si>
  <si>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</si>
  <si>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</si>
  <si>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</si>
  <si>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</si>
  <si>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</si>
  <si>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</si>
  <si>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</si>
  <si>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</si>
  <si>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</si>
  <si>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</si>
  <si>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</si>
  <si>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</si>
  <si>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</si>
  <si>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</si>
  <si>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</si>
  <si>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</si>
  <si>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</si>
  <si>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</si>
  <si>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</si>
  <si>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</si>
  <si>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</si>
  <si>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</si>
  <si>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</si>
  <si>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</si>
  <si>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</si>
  <si>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</si>
  <si>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</si>
  <si>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</si>
  <si>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</si>
  <si>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</si>
  <si>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</si>
  <si>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</si>
  <si>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</si>
  <si>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</si>
  <si>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</si>
  <si>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</si>
  <si>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</si>
  <si>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</si>
  <si>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</si>
  <si>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</si>
  <si>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</si>
  <si>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</si>
  <si>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</si>
  <si>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</si>
  <si>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</si>
  <si>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</si>
  <si>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</si>
  <si>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</si>
  <si>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</si>
  <si>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</si>
  <si>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</si>
  <si>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</si>
  <si>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</si>
  <si>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</si>
  <si>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</si>
  <si>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</si>
  <si>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</si>
  <si>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</si>
  <si>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</si>
  <si>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</si>
  <si>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</si>
  <si>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</si>
  <si>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</si>
  <si>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</si>
  <si>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</si>
  <si>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</si>
  <si>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</si>
  <si>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</si>
  <si>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</si>
  <si>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</si>
  <si>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</si>
  <si>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</si>
  <si>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</si>
  <si>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</si>
  <si>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</si>
  <si>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</si>
  <si>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</si>
  <si>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</si>
  <si>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</si>
  <si>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</si>
  <si>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</si>
  <si>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</si>
  <si>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</si>
  <si>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</si>
  <si>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</si>
  <si>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</si>
  <si>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</si>
  <si>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</si>
  <si>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</si>
  <si>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</si>
  <si>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</si>
  <si>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</si>
  <si>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</si>
  <si>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</si>
  <si>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</si>
  <si>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</si>
  <si>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</si>
  <si>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</si>
  <si>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</si>
  <si>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</si>
  <si>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</si>
  <si>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</si>
  <si>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</si>
  <si>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</si>
  <si>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</si>
  <si>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</si>
  <si>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</si>
  <si>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</si>
  <si>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</si>
  <si>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</si>
  <si>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</si>
  <si>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</si>
  <si>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</si>
  <si>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</si>
  <si>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</si>
  <si>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</si>
  <si>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</si>
  <si>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</si>
  <si>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</si>
  <si>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</si>
  <si>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</si>
  <si>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</si>
  <si>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</si>
  <si>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</si>
  <si>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</si>
  <si>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</si>
  <si>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</si>
  <si>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</si>
  <si>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</si>
  <si>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</si>
  <si>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</si>
  <si>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</si>
  <si>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</si>
  <si>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</si>
  <si>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</si>
  <si>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</si>
  <si>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</si>
  <si>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</si>
  <si>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</si>
  <si>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</si>
  <si>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</si>
  <si>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</si>
  <si>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</si>
  <si>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</si>
  <si>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</si>
  <si>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</si>
  <si>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</si>
  <si>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</si>
  <si>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</si>
  <si>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</si>
  <si>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</si>
  <si>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</si>
  <si>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</si>
  <si>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</si>
  <si>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</si>
  <si>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</si>
  <si>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</si>
  <si>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</si>
  <si>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</si>
  <si>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</si>
  <si>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</si>
  <si>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</si>
  <si>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</si>
  <si>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</si>
  <si>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</si>
  <si>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</si>
  <si>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</si>
  <si>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</si>
  <si>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</si>
  <si>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</si>
  <si>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</si>
  <si>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</si>
  <si>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</si>
  <si>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</si>
  <si>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</si>
  <si>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</si>
  <si>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</si>
  <si>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</si>
  <si>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</si>
  <si>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</si>
  <si>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</si>
  <si>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</si>
  <si>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</si>
  <si>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</si>
  <si>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</si>
  <si>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</si>
  <si>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</si>
  <si>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</si>
  <si>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</si>
  <si>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</si>
  <si>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</si>
  <si>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</si>
  <si>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</si>
  <si>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</si>
  <si>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</si>
  <si>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</si>
  <si>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</si>
  <si>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</si>
  <si>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</si>
  <si>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</si>
  <si>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</si>
  <si>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</si>
  <si>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</si>
  <si>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</si>
  <si>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</si>
  <si>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</si>
  <si>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</si>
  <si>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</si>
  <si>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</si>
  <si>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</si>
  <si>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</si>
  <si>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</si>
  <si>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</si>
  <si>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</si>
  <si>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</si>
  <si>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</si>
  <si>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</si>
  <si>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</si>
  <si>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</si>
  <si>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</si>
  <si>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</si>
  <si>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</si>
  <si>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</si>
  <si>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</si>
  <si>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</si>
  <si>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</si>
  <si>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</si>
  <si>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</si>
  <si>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</si>
  <si>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</si>
  <si>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</si>
  <si>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</si>
  <si>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</si>
  <si>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</si>
  <si>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</si>
  <si>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</si>
  <si>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</si>
  <si>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</si>
  <si>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</si>
  <si>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</si>
  <si>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</si>
  <si>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</si>
  <si>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</si>
  <si>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</si>
  <si>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</si>
  <si>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</si>
  <si>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</si>
  <si>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</si>
  <si>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</si>
  <si>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</si>
  <si>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</si>
  <si>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</si>
  <si>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</si>
  <si>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</si>
  <si>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</si>
  <si>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</si>
  <si>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</si>
  <si>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</si>
  <si>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</si>
  <si>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</si>
  <si>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</si>
  <si>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</si>
  <si>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</si>
  <si>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</si>
  <si>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</si>
  <si>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</si>
  <si>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</si>
  <si>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</si>
  <si>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</si>
  <si>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</si>
  <si>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</si>
  <si>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</si>
  <si>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</si>
  <si>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</si>
  <si>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</si>
  <si>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</si>
  <si>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</si>
  <si>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</si>
  <si>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</si>
  <si>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</si>
  <si>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</si>
  <si>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</si>
  <si>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</si>
  <si>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</si>
  <si>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</si>
  <si>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</si>
  <si>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</si>
  <si>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</si>
  <si>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</si>
  <si>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</si>
  <si>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</si>
  <si>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</si>
  <si>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</si>
  <si>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</si>
  <si>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</si>
  <si>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</si>
  <si>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</si>
  <si>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</si>
  <si>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</si>
  <si>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</si>
  <si>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</si>
  <si>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</si>
  <si>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</si>
  <si>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</si>
  <si>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</si>
  <si>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</si>
  <si>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</si>
  <si>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</si>
  <si>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</si>
  <si>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</si>
  <si>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</si>
  <si>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</si>
  <si>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</si>
  <si>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</si>
  <si>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</si>
  <si>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</si>
  <si>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</si>
  <si>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</si>
  <si>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</si>
  <si>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</si>
  <si>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</si>
  <si>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</si>
  <si>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</si>
  <si>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</si>
  <si>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</si>
  <si>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</si>
  <si>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</si>
  <si>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</si>
  <si>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</si>
  <si>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</si>
  <si>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</si>
  <si>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</si>
  <si>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</si>
  <si>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</si>
  <si>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</si>
  <si>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</si>
  <si>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</si>
  <si>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</si>
  <si>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</si>
  <si>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</si>
  <si>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</si>
  <si>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</si>
  <si>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</si>
  <si>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</si>
  <si>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</si>
  <si>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</si>
  <si>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</si>
  <si>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</si>
  <si>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</si>
  <si>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</si>
  <si>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</si>
  <si>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</si>
  <si>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</si>
  <si>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</si>
  <si>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</si>
  <si>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</si>
  <si>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</si>
  <si>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</si>
  <si>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</si>
  <si>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</si>
  <si>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</si>
  <si>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</si>
  <si>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</si>
  <si>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</si>
  <si>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</si>
  <si>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</si>
  <si>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</si>
  <si>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</si>
  <si>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</si>
  <si>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</si>
  <si>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</si>
  <si>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</si>
  <si>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</si>
  <si>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</si>
  <si>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</si>
  <si>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</si>
  <si>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</si>
  <si>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</si>
  <si>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</si>
  <si>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</si>
  <si>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</si>
  <si>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</si>
  <si>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</si>
  <si>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</si>
  <si>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</si>
  <si>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</si>
  <si>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</si>
  <si>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</si>
  <si>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</si>
  <si>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</si>
  <si>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</si>
  <si>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</si>
  <si>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</si>
  <si>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</si>
  <si>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</si>
  <si>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</si>
  <si>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</si>
  <si>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</si>
  <si>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</si>
  <si>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</si>
  <si>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</si>
  <si>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</si>
  <si>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</si>
  <si>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</si>
  <si>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</si>
  <si>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</si>
  <si>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</si>
  <si>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</si>
  <si>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</si>
  <si>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</si>
  <si>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</si>
  <si>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</si>
  <si>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</si>
  <si>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</si>
  <si>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</si>
  <si>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</si>
  <si>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</si>
  <si>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</si>
  <si>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</si>
  <si>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</si>
  <si>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</si>
  <si>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</si>
  <si>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</si>
  <si>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</si>
  <si>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</si>
  <si>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</si>
  <si>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</si>
  <si>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</si>
  <si>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</si>
  <si>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</si>
  <si>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</si>
  <si>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</si>
  <si>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</si>
  <si>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</si>
  <si>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</si>
  <si>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</si>
  <si>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</si>
  <si>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</si>
  <si>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</si>
  <si>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</si>
  <si>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</si>
  <si>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</si>
  <si>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</si>
  <si>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</si>
  <si>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</si>
  <si>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</si>
  <si>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</si>
  <si>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</si>
  <si>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</si>
  <si>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</si>
  <si>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</si>
  <si>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</si>
  <si>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</si>
  <si>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</si>
  <si>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</si>
  <si>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</si>
  <si>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</si>
  <si>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</si>
  <si>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</si>
  <si>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</si>
  <si>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</si>
  <si>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</si>
  <si>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</si>
  <si>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</si>
  <si>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</si>
  <si>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</si>
  <si>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</si>
  <si>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</si>
  <si>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</si>
  <si>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</si>
  <si>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</si>
  <si>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</si>
  <si>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</si>
  <si>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</si>
  <si>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</si>
  <si>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</si>
  <si>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</si>
  <si>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</si>
  <si>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</si>
  <si>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</si>
  <si>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</si>
  <si>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</si>
  <si>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</si>
  <si>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</si>
  <si>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</si>
  <si>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</si>
  <si>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</si>
  <si>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</si>
  <si>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</si>
  <si>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</si>
  <si>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</si>
  <si>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</si>
  <si>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</si>
  <si>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</si>
  <si>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</si>
  <si>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</si>
  <si>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</si>
  <si>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</si>
  <si>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</si>
  <si>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</si>
  <si>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</si>
  <si>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</si>
  <si>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</si>
  <si>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</si>
  <si>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</si>
  <si>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</si>
  <si>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</si>
  <si>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</si>
  <si>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</si>
  <si>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</si>
  <si>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</si>
  <si>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</si>
  <si>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</si>
  <si>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</si>
  <si>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</si>
  <si>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</si>
  <si>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</si>
  <si>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</si>
  <si>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</si>
  <si>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</si>
  <si>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</si>
  <si>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</si>
  <si>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</si>
  <si>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</si>
  <si>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</si>
  <si>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</si>
  <si>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</si>
  <si>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</si>
  <si>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</si>
  <si>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</si>
  <si>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</si>
  <si>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</si>
  <si>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</si>
  <si>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</si>
  <si>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</si>
  <si>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</si>
  <si>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</si>
  <si>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</si>
  <si>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</si>
  <si>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</si>
  <si>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</si>
  <si>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</si>
  <si>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</si>
  <si>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</si>
  <si>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</si>
  <si>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</si>
  <si>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</si>
  <si>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</si>
  <si>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</si>
  <si>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</si>
  <si>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</si>
  <si>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</si>
  <si>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</si>
  <si>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</si>
  <si>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</si>
  <si>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</si>
  <si>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</si>
  <si>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</si>
  <si>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</si>
  <si>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</si>
  <si>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</si>
  <si>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</si>
  <si>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</si>
  <si>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</si>
  <si>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</si>
  <si>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</si>
  <si>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</si>
  <si>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</si>
  <si>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</si>
  <si>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</si>
  <si>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</si>
  <si>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</si>
  <si>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</si>
  <si>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</si>
  <si>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</si>
  <si>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</si>
  <si>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</si>
  <si>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</si>
  <si>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</si>
  <si>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</si>
  <si>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</si>
  <si>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</si>
  <si>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</si>
  <si>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</si>
  <si>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</si>
  <si>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</si>
  <si>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</si>
  <si>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</si>
  <si>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</si>
  <si>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</si>
  <si>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</si>
  <si>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</si>
  <si>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</si>
  <si>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</si>
  <si>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</si>
  <si>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</si>
  <si>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</si>
  <si>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</si>
  <si>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</si>
  <si>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</si>
  <si>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</si>
  <si>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</si>
  <si>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</si>
  <si>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</si>
  <si>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</si>
  <si>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</si>
  <si>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</si>
  <si>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</si>
  <si>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</si>
  <si>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</si>
  <si>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</si>
  <si>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</si>
  <si>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</si>
  <si>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</si>
  <si>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</si>
  <si>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</si>
  <si>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</si>
  <si>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</si>
  <si>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</si>
  <si>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</si>
  <si>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</si>
  <si>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</si>
  <si>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</si>
  <si>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</si>
  <si>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</si>
  <si>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</si>
  <si>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</si>
  <si>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</si>
  <si>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</si>
  <si>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</si>
  <si>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</si>
  <si>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</si>
  <si>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</si>
  <si>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</si>
  <si>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</si>
  <si>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</si>
  <si>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</si>
  <si>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</si>
  <si>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</si>
  <si>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</si>
  <si>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</si>
  <si>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</si>
  <si>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</si>
  <si>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</si>
  <si>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</si>
  <si>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</si>
  <si>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</si>
  <si>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</si>
  <si>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</si>
  <si>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</si>
  <si>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</si>
  <si>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</si>
  <si>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</si>
  <si>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</si>
  <si>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</si>
  <si>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</si>
  <si>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</si>
  <si>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</si>
  <si>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</si>
  <si>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</si>
  <si>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</si>
  <si>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</si>
  <si>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</si>
  <si>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</si>
  <si>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</si>
  <si>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</si>
  <si>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</si>
  <si>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</si>
  <si>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</si>
  <si>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</si>
  <si>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</si>
  <si>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</si>
  <si>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</si>
  <si>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</si>
  <si>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</si>
  <si>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</si>
  <si>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</si>
  <si>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</si>
  <si>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</si>
  <si>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</si>
  <si>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</si>
  <si>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</si>
  <si>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</si>
  <si>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</si>
  <si>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</si>
  <si>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</si>
  <si>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</si>
  <si>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</si>
  <si>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</si>
  <si>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</si>
  <si>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</si>
  <si>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</si>
  <si>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</si>
  <si>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</si>
  <si>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</si>
  <si>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</si>
  <si>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</si>
  <si>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</si>
  <si>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</si>
  <si>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</si>
  <si>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</si>
  <si>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</si>
  <si>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</si>
  <si>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</si>
  <si>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</si>
  <si>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</si>
  <si>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</si>
  <si>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</si>
  <si>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</si>
  <si>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</si>
  <si>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</si>
  <si>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</si>
  <si>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</si>
  <si>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</si>
  <si>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</si>
  <si>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</si>
  <si>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</si>
  <si>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</si>
  <si>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</si>
  <si>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</si>
  <si>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</si>
  <si>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</si>
  <si>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</si>
  <si>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</si>
  <si>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</si>
  <si>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</si>
  <si>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</si>
  <si>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</si>
  <si>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</si>
  <si>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</si>
  <si>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</si>
  <si>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</si>
  <si>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</si>
  <si>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</si>
  <si>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</si>
  <si>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</si>
  <si>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</si>
  <si>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</si>
  <si>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</si>
  <si>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</si>
  <si>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</si>
  <si>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</si>
  <si>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</si>
  <si>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</si>
  <si>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</si>
  <si>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</si>
  <si>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</si>
  <si>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</si>
  <si>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</si>
  <si>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</si>
  <si>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</si>
  <si>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</si>
  <si>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</si>
  <si>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</si>
  <si>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</si>
  <si>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</si>
  <si>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</si>
  <si>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</si>
  <si>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</si>
  <si>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</si>
  <si>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</si>
  <si>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</si>
  <si>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</si>
  <si>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</si>
  <si>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</si>
  <si>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</si>
  <si>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</si>
  <si>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</si>
  <si>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</si>
  <si>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</si>
  <si>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</si>
  <si>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</si>
  <si>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</si>
  <si>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</si>
  <si>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</si>
  <si>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</si>
  <si>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</si>
  <si>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</si>
  <si>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</si>
  <si>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</si>
  <si>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</si>
  <si>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</si>
  <si>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</si>
  <si>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</si>
  <si>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</si>
  <si>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</si>
  <si>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</si>
  <si>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</si>
  <si>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</si>
  <si>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</si>
  <si>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</si>
  <si>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</si>
  <si>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</si>
  <si>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</si>
  <si>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</si>
  <si>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</si>
  <si>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</si>
  <si>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</si>
  <si>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</si>
  <si>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</si>
  <si>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</si>
  <si>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</si>
  <si>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</si>
  <si>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</si>
  <si>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</si>
  <si>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</si>
  <si>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</si>
  <si>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</si>
  <si>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</si>
  <si>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</si>
  <si>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</si>
  <si>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</si>
  <si>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</si>
  <si>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</si>
  <si>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</si>
  <si>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</si>
  <si>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</si>
  <si>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</si>
  <si>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</si>
  <si>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</si>
  <si>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</si>
  <si>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</si>
  <si>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</si>
  <si>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</si>
  <si>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</si>
  <si>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</si>
  <si>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</si>
  <si>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</si>
  <si>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</si>
  <si>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</si>
  <si>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</si>
  <si>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</si>
  <si>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</si>
  <si>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</si>
  <si>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</si>
  <si>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</si>
  <si>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</si>
  <si>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</si>
  <si>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</si>
  <si>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</si>
  <si>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</si>
  <si>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</si>
  <si>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</si>
  <si>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</si>
  <si>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</si>
  <si>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</si>
  <si>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</si>
  <si>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</si>
  <si>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</si>
  <si>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</si>
  <si>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</si>
  <si>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</si>
  <si>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</si>
  <si>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</si>
  <si>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</si>
  <si>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</si>
  <si>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</si>
  <si>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</si>
  <si>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</si>
  <si>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</si>
  <si>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</si>
  <si>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</si>
  <si>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</si>
  <si>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</si>
  <si>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</si>
  <si>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</si>
  <si>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</si>
  <si>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</si>
  <si>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</si>
  <si>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</si>
  <si>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</si>
  <si>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</si>
  <si>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</si>
  <si>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</si>
  <si>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</si>
  <si>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</si>
  <si>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</si>
  <si>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</si>
  <si>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</si>
  <si>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</si>
  <si>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</si>
  <si>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</si>
  <si>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</si>
  <si>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</si>
  <si>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</si>
  <si>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</si>
  <si>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</si>
  <si>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</si>
  <si>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</si>
  <si>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</si>
  <si>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</si>
  <si>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</si>
  <si>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</si>
  <si>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</si>
  <si>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</si>
  <si>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</si>
  <si>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</si>
  <si>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</si>
  <si>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</si>
  <si>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</si>
  <si>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</si>
  <si>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</si>
  <si>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</si>
  <si>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</si>
  <si>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</si>
  <si>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</si>
  <si>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</si>
  <si>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</si>
  <si>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</si>
  <si>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</si>
  <si>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</si>
  <si>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</si>
  <si>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</si>
  <si>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</si>
  <si>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</si>
  <si>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</si>
  <si>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</si>
  <si>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</si>
  <si>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</si>
  <si>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</si>
  <si>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</si>
  <si>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</si>
  <si>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</si>
  <si>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</si>
  <si>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</si>
  <si>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</si>
  <si>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</si>
  <si>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</si>
  <si>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</si>
  <si>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</si>
  <si>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</si>
  <si>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</si>
  <si>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</si>
  <si>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</si>
  <si>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</si>
  <si>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</si>
  <si>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</si>
  <si>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</si>
  <si>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</si>
  <si>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</si>
  <si>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</si>
  <si>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</si>
  <si>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</si>
  <si>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</si>
  <si>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</si>
  <si>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</si>
  <si>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</si>
  <si>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</si>
  <si>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</si>
  <si>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</si>
  <si>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</si>
  <si>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</si>
  <si>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</si>
  <si>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</si>
  <si>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</si>
  <si>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</si>
  <si>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</si>
  <si>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</si>
  <si>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</si>
  <si>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</si>
  <si>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</si>
  <si>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</si>
  <si>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</si>
  <si>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</si>
  <si>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</si>
  <si>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</si>
  <si>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</si>
  <si>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</si>
  <si>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</si>
  <si>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</si>
  <si>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</si>
  <si>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</si>
  <si>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</si>
  <si>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</si>
  <si>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</si>
  <si>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</si>
  <si>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</si>
  <si>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</si>
  <si>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</si>
  <si>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</si>
  <si>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</si>
  <si>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</si>
  <si>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</si>
  <si>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</si>
  <si>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</si>
  <si>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</si>
  <si>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</si>
  <si>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</si>
  <si>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</si>
  <si>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</si>
  <si>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</si>
  <si>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</si>
  <si>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</si>
  <si>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</si>
  <si>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</si>
  <si>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</si>
  <si>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</si>
  <si>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</si>
  <si>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</si>
  <si>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</si>
  <si>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</si>
  <si>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</si>
  <si>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</si>
  <si>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</si>
  <si>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</si>
  <si>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</si>
  <si>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</si>
  <si>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</si>
  <si>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</si>
  <si>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</si>
  <si>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</si>
  <si>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</si>
  <si>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</si>
  <si>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</si>
  <si>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</si>
  <si>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</si>
  <si>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</si>
  <si>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</si>
  <si>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</si>
  <si>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</si>
  <si>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</si>
  <si>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</si>
  <si>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</si>
  <si>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</si>
  <si>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</si>
  <si>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</si>
  <si>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</si>
  <si>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</si>
  <si>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</si>
  <si>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</si>
  <si>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</si>
  <si>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</si>
  <si>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</si>
  <si>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</si>
  <si>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</si>
  <si>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</si>
  <si>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</si>
  <si>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</si>
  <si>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</si>
  <si>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</si>
  <si>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</si>
  <si>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</si>
  <si>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</si>
  <si>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</si>
  <si>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</si>
  <si>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</si>
  <si>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</si>
  <si>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</si>
  <si>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</si>
  <si>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</si>
  <si>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</si>
  <si>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</si>
  <si>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</si>
  <si>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</si>
  <si>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</si>
  <si>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</si>
  <si>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</si>
  <si>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</si>
  <si>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</si>
  <si>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</si>
  <si>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</si>
  <si>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</si>
  <si>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</si>
  <si>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</si>
  <si>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</si>
  <si>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</si>
  <si>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</si>
  <si>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</si>
  <si>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</si>
  <si>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</si>
  <si>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</si>
  <si>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</si>
  <si>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</si>
  <si>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</si>
  <si>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</si>
  <si>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</si>
  <si>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</si>
  <si>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</si>
  <si>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</si>
  <si>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</si>
  <si>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</si>
  <si>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</si>
  <si>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</si>
  <si>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</si>
  <si>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</si>
  <si>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</si>
  <si>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</si>
  <si>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</si>
  <si>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</si>
  <si>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</si>
  <si>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</si>
  <si>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</si>
  <si>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</si>
  <si>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</si>
  <si>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</si>
  <si>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</si>
  <si>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</si>
  <si>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</si>
  <si>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</si>
  <si>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</si>
  <si>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</si>
  <si>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</si>
  <si>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</si>
  <si>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</si>
  <si>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</si>
  <si>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</si>
  <si>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</si>
  <si>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</si>
  <si>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</si>
  <si>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</si>
  <si>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</si>
  <si>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</si>
  <si>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</si>
  <si>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</si>
  <si>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</si>
  <si>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</si>
  <si>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</si>
  <si>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</si>
  <si>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</si>
  <si>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</si>
  <si>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</si>
  <si>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</si>
  <si>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</si>
  <si>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</si>
  <si>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</si>
  <si>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</si>
  <si>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</si>
  <si>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</si>
  <si>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</si>
  <si>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</si>
  <si>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</si>
  <si>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</si>
  <si>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</si>
  <si>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</si>
  <si>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</si>
  <si>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</si>
  <si>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</si>
  <si>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</si>
  <si>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</si>
  <si>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</si>
  <si>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</si>
  <si>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</si>
  <si>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</si>
  <si>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</si>
  <si>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</si>
  <si>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</si>
  <si>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</si>
  <si>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</si>
  <si>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</si>
  <si>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</si>
  <si>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</si>
  <si>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</si>
  <si>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</si>
  <si>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</si>
  <si>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</si>
  <si>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</si>
  <si>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</si>
  <si>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</si>
  <si>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</si>
  <si>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</si>
  <si>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</si>
  <si>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</si>
  <si>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</si>
  <si>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</si>
  <si>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</si>
  <si>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</si>
  <si>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</si>
  <si>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</si>
  <si>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</si>
  <si>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</si>
  <si>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</si>
  <si>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</si>
  <si>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</si>
  <si>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</si>
  <si>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</si>
  <si>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</si>
  <si>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</si>
  <si>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</si>
  <si>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</si>
  <si>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</si>
  <si>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</si>
  <si>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</si>
  <si>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</si>
  <si>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</si>
  <si>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</si>
  <si>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</si>
  <si>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</si>
  <si>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</si>
  <si>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</si>
  <si>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</si>
  <si>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</si>
  <si>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</si>
  <si>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</si>
  <si>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</si>
  <si>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</si>
  <si>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</si>
  <si>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</si>
  <si>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</si>
  <si>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</si>
  <si>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</si>
  <si>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</si>
  <si>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</si>
  <si>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</si>
  <si>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</si>
  <si>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</si>
  <si>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</si>
  <si>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</si>
  <si>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</si>
  <si>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</si>
  <si>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</si>
  <si>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</si>
  <si>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</si>
  <si>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</si>
  <si>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</si>
  <si>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</si>
  <si>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</si>
  <si>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</si>
  <si>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</si>
  <si>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</si>
  <si>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</si>
  <si>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</si>
  <si>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</si>
  <si>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</si>
  <si>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</si>
  <si>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</si>
  <si>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</si>
  <si>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</si>
  <si>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</si>
  <si>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</si>
  <si>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</si>
  <si>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</si>
  <si>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</si>
  <si>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</si>
  <si>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</si>
  <si>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</si>
  <si>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</si>
  <si>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</si>
  <si>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</si>
  <si>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</si>
  <si>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</si>
  <si>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</si>
  <si>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</si>
  <si>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</si>
  <si>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</si>
  <si>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</si>
  <si>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</si>
  <si>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</si>
  <si>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</si>
  <si>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</si>
  <si>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</si>
  <si>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</si>
  <si>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</si>
  <si>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</si>
  <si>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</si>
  <si>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</si>
  <si>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</si>
  <si>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</si>
  <si>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</si>
  <si>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</si>
  <si>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</si>
  <si>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</si>
  <si>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</si>
  <si>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</si>
  <si>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</si>
  <si>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</si>
  <si>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</si>
  <si>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</si>
  <si>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</si>
  <si>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</si>
  <si>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</si>
  <si>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</si>
  <si>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</si>
  <si>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</si>
  <si>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</si>
  <si>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</si>
  <si>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</si>
  <si>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</si>
  <si>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</si>
  <si>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</si>
  <si>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</si>
  <si>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</si>
  <si>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</si>
  <si>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</si>
  <si>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</si>
  <si>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</si>
  <si>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</si>
  <si>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</si>
  <si>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</si>
  <si>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</si>
  <si>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</si>
  <si>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</si>
  <si>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</si>
  <si>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</si>
  <si>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</si>
  <si>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</si>
  <si>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</si>
  <si>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</si>
  <si>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</si>
  <si>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</si>
  <si>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</si>
  <si>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</si>
  <si>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</si>
  <si>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</si>
  <si>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</si>
  <si>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</si>
  <si>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</si>
  <si>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</si>
  <si>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</si>
  <si>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</si>
  <si>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</si>
  <si>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</si>
  <si>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</si>
  <si>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</si>
  <si>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</si>
  <si>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</si>
  <si>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</si>
  <si>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</si>
  <si>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</si>
  <si>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</si>
  <si>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</si>
  <si>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</si>
  <si>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</si>
  <si>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</si>
  <si>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</si>
  <si>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</si>
  <si>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</si>
  <si>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</si>
  <si>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</si>
  <si>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</si>
  <si>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</si>
  <si>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</si>
  <si>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</si>
  <si>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</si>
  <si>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</si>
  <si>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</si>
  <si>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</si>
  <si>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</si>
  <si>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</si>
  <si>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</si>
  <si>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</si>
  <si>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</si>
  <si>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</si>
  <si>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</si>
  <si>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</si>
  <si>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</si>
  <si>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</si>
  <si>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</si>
  <si>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</si>
  <si>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</si>
  <si>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</si>
  <si>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</si>
  <si>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</si>
  <si>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</si>
  <si>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</si>
  <si>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</si>
  <si>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</si>
  <si>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</si>
  <si>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</si>
  <si>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</si>
  <si>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</si>
  <si>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</si>
  <si>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</si>
  <si>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</si>
  <si>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</si>
  <si>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</si>
  <si>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</si>
  <si>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</si>
  <si>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</si>
  <si>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</si>
  <si>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</si>
  <si>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</si>
  <si>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</si>
  <si>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</si>
  <si>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</si>
  <si>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</si>
  <si>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</si>
  <si>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</si>
  <si>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</si>
  <si>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</si>
  <si>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</si>
  <si>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</si>
  <si>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</si>
  <si>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</si>
  <si>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</si>
  <si>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</si>
  <si>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</si>
  <si>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</si>
  <si>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</si>
  <si>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</si>
  <si>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</si>
  <si>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</si>
  <si>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</si>
  <si>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</si>
  <si>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</si>
  <si>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</si>
  <si>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</si>
  <si>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</si>
  <si>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</si>
  <si>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</si>
  <si>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</si>
  <si>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</si>
  <si>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</si>
  <si>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</si>
  <si>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</si>
  <si>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</si>
  <si>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</si>
  <si>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</si>
  <si>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</si>
  <si>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</si>
  <si>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</si>
  <si>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</si>
  <si>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</si>
  <si>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</si>
  <si>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</si>
  <si>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</si>
  <si>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</si>
  <si>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</si>
  <si>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</si>
  <si>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</si>
  <si>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</si>
  <si>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</si>
  <si>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</si>
  <si>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</si>
  <si>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</si>
  <si>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</si>
  <si>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</si>
  <si>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</si>
  <si>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</si>
  <si>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</si>
  <si>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</si>
  <si>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</si>
  <si>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</si>
  <si>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</si>
  <si>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</si>
  <si>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</si>
  <si>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</si>
  <si>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</si>
  <si>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</si>
  <si>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</si>
  <si>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</si>
  <si>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</si>
  <si>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</si>
  <si>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</si>
  <si>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</si>
  <si>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</si>
  <si>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</si>
  <si>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</si>
  <si>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</si>
  <si>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</si>
  <si>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</si>
  <si>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</si>
  <si>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</si>
  <si>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</si>
  <si>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</si>
  <si>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</si>
  <si>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</si>
  <si>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</si>
  <si>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</si>
  <si>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</si>
  <si>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</si>
  <si>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</si>
  <si>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</si>
  <si>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</si>
  <si>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</si>
  <si>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</si>
  <si>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</si>
  <si>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</si>
  <si>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</si>
  <si>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</si>
  <si>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</si>
  <si>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</si>
  <si>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</si>
  <si>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</si>
  <si>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</si>
  <si>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</si>
  <si>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</si>
  <si>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</si>
  <si>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</si>
  <si>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</si>
  <si>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</si>
  <si>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</si>
  <si>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</si>
  <si>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</si>
  <si>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</si>
  <si>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</si>
  <si>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</si>
  <si>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</si>
  <si>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</si>
  <si>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</si>
  <si>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</si>
  <si>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</si>
  <si>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</si>
  <si>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</si>
  <si>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</si>
  <si>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</si>
  <si>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</si>
  <si>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</si>
  <si>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</si>
  <si>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</si>
  <si>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</si>
  <si>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</si>
  <si>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</si>
  <si>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</si>
  <si>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</si>
  <si>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</si>
  <si>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</si>
  <si>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</si>
  <si>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</si>
  <si>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</si>
  <si>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</si>
  <si>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</si>
  <si>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</si>
  <si>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</si>
  <si>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</si>
  <si>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</si>
  <si>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</si>
  <si>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</si>
  <si>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</si>
  <si>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</si>
  <si>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</si>
  <si>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</si>
  <si>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</si>
  <si>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</si>
  <si>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</si>
  <si>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</si>
  <si>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</si>
  <si>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</si>
  <si>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</si>
  <si>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</si>
  <si>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</si>
  <si>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</si>
  <si>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</si>
  <si>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</si>
  <si>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</si>
  <si>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</si>
  <si>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</si>
  <si>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</si>
  <si>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</si>
  <si>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</si>
  <si>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</si>
  <si>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</si>
  <si>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</si>
  <si>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</si>
  <si>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</si>
  <si>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</si>
  <si>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</si>
  <si>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</si>
  <si>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</si>
  <si>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</si>
  <si>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</si>
  <si>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</si>
  <si>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</si>
  <si>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</si>
  <si>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</si>
  <si>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</si>
  <si>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</si>
  <si>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</si>
  <si>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</si>
  <si>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</si>
  <si>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</si>
  <si>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</si>
  <si>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</si>
  <si>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</si>
  <si>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</si>
  <si>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</si>
  <si>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</si>
  <si>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</si>
  <si>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</si>
  <si>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</si>
  <si>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</si>
  <si>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</si>
  <si>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</si>
  <si>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</si>
  <si>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</si>
  <si>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</si>
  <si>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</si>
  <si>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</si>
  <si>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</si>
  <si>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</si>
  <si>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</si>
  <si>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</si>
  <si>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</si>
  <si>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</si>
  <si>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</si>
  <si>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</si>
  <si>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</si>
  <si>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</si>
  <si>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</si>
  <si>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</si>
  <si>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</si>
  <si>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</si>
  <si>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</si>
  <si>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</si>
  <si>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</si>
  <si>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</si>
  <si>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</si>
  <si>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</si>
  <si>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</si>
  <si>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</si>
  <si>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</si>
  <si>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</si>
  <si>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</si>
  <si>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</si>
  <si>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</si>
  <si>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</si>
  <si>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</si>
  <si>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</si>
  <si>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</si>
  <si>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</si>
  <si>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</si>
  <si>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</si>
  <si>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</si>
  <si>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</si>
  <si>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</si>
  <si>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</si>
  <si>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</si>
  <si>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</si>
  <si>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</si>
  <si>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</si>
  <si>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</si>
  <si>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</si>
  <si>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</si>
  <si>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</si>
  <si>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</si>
  <si>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</si>
  <si>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</si>
  <si>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</si>
  <si>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</si>
  <si>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</si>
  <si>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</si>
  <si>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</si>
  <si>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</si>
  <si>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</si>
  <si>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</si>
  <si>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</si>
  <si>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</si>
  <si>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</si>
  <si>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</si>
  <si>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</si>
  <si>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</si>
  <si>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</si>
  <si>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</si>
  <si>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</si>
  <si>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</si>
  <si>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</si>
  <si>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</si>
  <si>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</si>
  <si>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</si>
  <si>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</si>
  <si>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</si>
  <si>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</si>
  <si>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</si>
  <si>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</si>
  <si>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</si>
  <si>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</si>
  <si>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</si>
  <si>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</si>
  <si>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</si>
  <si>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</si>
  <si>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</si>
  <si>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</si>
  <si>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</si>
  <si>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</si>
  <si>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</si>
  <si>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</si>
  <si>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</si>
  <si>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</si>
  <si>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</si>
  <si>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</si>
  <si>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</si>
  <si>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</si>
  <si>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</si>
  <si>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</si>
  <si>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</si>
  <si>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</si>
  <si>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</si>
  <si>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</si>
  <si>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</si>
  <si>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</si>
  <si>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</si>
  <si>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</si>
  <si>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</si>
  <si>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</si>
  <si>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</si>
  <si>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</si>
  <si>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</si>
  <si>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</si>
  <si>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</si>
  <si>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</si>
  <si>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</si>
  <si>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</si>
  <si>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</si>
  <si>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</si>
  <si>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</si>
  <si>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</si>
  <si>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</si>
  <si>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</si>
  <si>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</si>
  <si>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</si>
  <si>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</si>
  <si>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</si>
  <si>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</si>
  <si>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</si>
  <si>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</si>
  <si>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</si>
  <si>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</si>
  <si>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</si>
  <si>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</si>
  <si>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</si>
  <si>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</si>
  <si>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</si>
  <si>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</si>
  <si>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</si>
  <si>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</si>
  <si>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</si>
  <si>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</si>
  <si>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</si>
  <si>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</si>
  <si>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</si>
  <si>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</si>
  <si>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</si>
  <si>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</si>
  <si>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</si>
  <si>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</si>
  <si>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</si>
  <si>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</si>
  <si>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</si>
  <si>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</si>
  <si>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</si>
  <si>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</si>
  <si>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</si>
  <si>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</si>
  <si>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</si>
  <si>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</si>
  <si>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</si>
  <si>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</si>
  <si>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</si>
  <si>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</si>
  <si>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</si>
  <si>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</si>
  <si>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</si>
  <si>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</si>
  <si>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</si>
  <si>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</si>
  <si>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</si>
  <si>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</si>
  <si>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</si>
  <si>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</si>
  <si>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</si>
  <si>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</si>
  <si>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</si>
  <si>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</si>
  <si>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</si>
  <si>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</si>
  <si>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</si>
  <si>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</si>
  <si>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</si>
  <si>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</si>
  <si>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</si>
  <si>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</si>
  <si>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</si>
  <si>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</si>
  <si>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</si>
  <si>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</si>
  <si>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</si>
  <si>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</si>
  <si>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</si>
  <si>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</si>
  <si>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</si>
  <si>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</si>
  <si>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</si>
  <si>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</si>
  <si>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</si>
  <si>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</si>
  <si>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</si>
  <si>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</si>
  <si>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</si>
  <si>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</si>
  <si>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</si>
  <si>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</si>
  <si>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</si>
  <si>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</si>
  <si>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</si>
  <si>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</si>
  <si>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</si>
  <si>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</si>
  <si>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</si>
  <si>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</si>
  <si>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</si>
  <si>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</si>
  <si>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</si>
  <si>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</si>
  <si>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</si>
  <si>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</si>
  <si>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</si>
  <si>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</si>
  <si>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</si>
  <si>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</si>
  <si>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</si>
  <si>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</si>
  <si>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</si>
  <si>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</si>
  <si>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</si>
  <si>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</si>
  <si>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</si>
  <si>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</si>
  <si>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</si>
  <si>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</si>
  <si>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</si>
  <si>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</si>
  <si>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</si>
  <si>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</si>
  <si>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</si>
  <si>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</si>
  <si>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</si>
  <si>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</si>
  <si>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</si>
  <si>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</si>
  <si>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</si>
  <si>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</si>
  <si>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</si>
  <si>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</si>
  <si>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</si>
  <si>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</si>
  <si>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</si>
  <si>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</si>
  <si>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</si>
  <si>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</si>
  <si>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</si>
  <si>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</si>
  <si>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</si>
  <si>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</si>
  <si>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</si>
  <si>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</si>
  <si>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</si>
  <si>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</si>
  <si>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</si>
  <si>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</si>
  <si>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</si>
  <si>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</si>
  <si>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</si>
  <si>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</si>
  <si>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</si>
  <si>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</si>
  <si>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</si>
  <si>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</si>
  <si>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</si>
  <si>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</si>
  <si>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</si>
  <si>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</si>
  <si>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</si>
  <si>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</si>
  <si>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</si>
  <si>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</si>
  <si>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</si>
  <si>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</si>
  <si>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</si>
  <si>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</si>
  <si>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</si>
  <si>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</si>
  <si>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</si>
  <si>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</si>
  <si>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</si>
  <si>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</si>
  <si>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</si>
  <si>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</si>
  <si>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</si>
  <si>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</si>
  <si>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</si>
  <si>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</si>
  <si>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</si>
  <si>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</si>
  <si>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</si>
  <si>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</si>
  <si>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</si>
  <si>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</si>
  <si>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</si>
  <si>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</si>
  <si>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</si>
  <si>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</si>
  <si>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</si>
  <si>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</si>
  <si>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</si>
  <si>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</si>
  <si>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</si>
  <si>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</si>
  <si>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</si>
  <si>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</si>
  <si>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</si>
  <si>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</si>
  <si>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</si>
  <si>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</si>
  <si>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</si>
  <si>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</si>
  <si>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</si>
  <si>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</si>
  <si>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</si>
  <si>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</si>
  <si>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</si>
  <si>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</si>
  <si>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</si>
  <si>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</si>
  <si>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</si>
  <si>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</si>
  <si>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</si>
  <si>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</si>
  <si>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</si>
  <si>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</si>
  <si>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</si>
  <si>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</si>
  <si>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</si>
  <si>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</si>
  <si>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</si>
  <si>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</si>
  <si>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</si>
  <si>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</si>
  <si>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</si>
  <si>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</si>
  <si>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</si>
  <si>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</si>
  <si>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</si>
  <si>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</si>
  <si>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</si>
  <si>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</si>
  <si>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</si>
  <si>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</si>
  <si>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</si>
  <si>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</si>
  <si>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</si>
  <si>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</si>
  <si>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</si>
  <si>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</si>
  <si>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</si>
  <si>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</si>
  <si>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</si>
  <si>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</si>
  <si>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</si>
  <si>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</si>
  <si>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</si>
  <si>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</si>
  <si>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</si>
  <si>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</si>
  <si>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</si>
  <si>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</si>
  <si>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</si>
  <si>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</si>
  <si>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</si>
  <si>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</si>
  <si>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</si>
  <si>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</si>
  <si>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</si>
  <si>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</si>
  <si>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</si>
  <si>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</si>
  <si>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</si>
  <si>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</si>
  <si>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</si>
  <si>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</si>
  <si>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</si>
  <si>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</si>
  <si>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</si>
  <si>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</si>
  <si>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</si>
  <si>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</si>
  <si>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</si>
  <si>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</si>
  <si>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</si>
  <si>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</si>
  <si>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</si>
  <si>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</si>
  <si>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</si>
  <si>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</si>
  <si>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</si>
  <si>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</si>
  <si>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</si>
  <si>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</si>
  <si>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</si>
  <si>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</si>
  <si>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</si>
  <si>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</si>
  <si>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</si>
  <si>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</si>
  <si>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</si>
  <si>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</si>
  <si>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</si>
  <si>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</si>
  <si>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</si>
  <si>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</si>
  <si>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</si>
  <si>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</si>
  <si>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</si>
  <si>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</si>
  <si>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</si>
  <si>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</si>
  <si>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</si>
  <si>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</si>
  <si>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</si>
  <si>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</si>
  <si>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</si>
  <si>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</si>
  <si>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</si>
  <si>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</si>
  <si>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</si>
  <si>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</si>
  <si>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</si>
  <si>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</si>
  <si>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</si>
  <si>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</si>
  <si>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</si>
  <si>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</si>
  <si>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</si>
  <si>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</si>
  <si>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</si>
  <si>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</si>
  <si>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</si>
  <si>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</si>
  <si>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</si>
  <si>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</si>
  <si>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</si>
  <si>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</si>
  <si>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</si>
  <si>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</si>
  <si>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</si>
  <si>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</si>
  <si>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</si>
  <si>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</si>
  <si>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</si>
  <si>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</si>
  <si>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</si>
  <si>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</si>
  <si>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</si>
  <si>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</si>
  <si>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</si>
  <si>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</si>
  <si>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</si>
  <si>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</si>
  <si>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</si>
  <si>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</si>
  <si>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</si>
  <si>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</si>
  <si>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</si>
  <si>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</si>
  <si>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</si>
  <si>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</si>
  <si>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</si>
  <si>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</si>
  <si>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</si>
  <si>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</si>
  <si>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</si>
  <si>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</si>
  <si>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</si>
  <si>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</si>
  <si>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</si>
  <si>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</si>
  <si>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</si>
  <si>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</si>
  <si>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</si>
  <si>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</si>
  <si>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</si>
  <si>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</si>
  <si>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</si>
  <si>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</si>
  <si>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</si>
  <si>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</si>
  <si>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</si>
  <si>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</si>
  <si>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</si>
  <si>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</si>
  <si>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</si>
  <si>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</si>
  <si>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</si>
  <si>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</si>
  <si>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</si>
  <si>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</si>
  <si>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</si>
  <si>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</si>
  <si>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</si>
  <si>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</si>
  <si>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</si>
  <si>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</si>
  <si>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</si>
  <si>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</si>
  <si>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</si>
  <si>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</si>
  <si>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</si>
  <si>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</si>
  <si>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</si>
  <si>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</si>
  <si>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</si>
  <si>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</si>
  <si>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</si>
  <si>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</si>
  <si>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</si>
  <si>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</si>
  <si>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</si>
  <si>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</si>
  <si>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</si>
  <si>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</si>
  <si>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</si>
  <si>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</si>
  <si>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</si>
  <si>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</si>
  <si>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</si>
  <si>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</si>
  <si>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</si>
  <si>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</si>
  <si>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</si>
  <si>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</si>
  <si>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</si>
  <si>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</si>
  <si>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</si>
  <si>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</si>
  <si>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</si>
  <si>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</si>
  <si>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</si>
  <si>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</si>
  <si>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</si>
  <si>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</si>
  <si>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</si>
  <si>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</si>
  <si>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</si>
  <si>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</si>
  <si>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</si>
  <si>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</si>
  <si>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</si>
  <si>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</si>
  <si>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</si>
  <si>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</si>
  <si>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</si>
  <si>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</si>
  <si>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</si>
  <si>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</si>
  <si>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</si>
  <si>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</si>
  <si>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</si>
  <si>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</si>
  <si>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</si>
  <si>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</si>
  <si>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</si>
  <si>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</si>
  <si>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</si>
  <si>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</si>
  <si>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</si>
  <si>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</si>
  <si>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</si>
  <si>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</si>
  <si>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</si>
  <si>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</si>
  <si>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</si>
  <si>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</si>
  <si>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</si>
  <si>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</si>
  <si>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</si>
  <si>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</si>
  <si>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</si>
  <si>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</si>
  <si>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</si>
  <si>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</si>
  <si>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</si>
  <si>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</si>
  <si>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</si>
  <si>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</si>
  <si>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</si>
  <si>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</si>
  <si>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</si>
  <si>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</si>
  <si>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</si>
  <si>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</si>
  <si>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</si>
  <si>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</si>
  <si>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</si>
  <si>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</si>
  <si>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</si>
  <si>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</si>
  <si>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</si>
  <si>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</si>
  <si>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</si>
  <si>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</si>
  <si>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</si>
  <si>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</si>
  <si>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</si>
  <si>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</si>
  <si>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</si>
  <si>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</si>
  <si>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</si>
  <si>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</si>
  <si>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</si>
  <si>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</si>
  <si>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</si>
  <si>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</si>
  <si>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</si>
  <si>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</si>
  <si>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</si>
  <si>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</si>
  <si>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</si>
  <si>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</si>
  <si>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</si>
  <si>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</si>
  <si>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</si>
  <si>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</si>
  <si>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</si>
  <si>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</si>
  <si>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</si>
  <si>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</si>
  <si>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</si>
  <si>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</si>
  <si>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</si>
  <si>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</si>
  <si>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</si>
  <si>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</si>
  <si>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</si>
  <si>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</si>
  <si>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</si>
  <si>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</si>
  <si>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</si>
  <si>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</si>
  <si>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</si>
  <si>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</si>
  <si>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</si>
  <si>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</si>
  <si>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</si>
  <si>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</si>
  <si>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</si>
  <si>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</si>
  <si>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</si>
  <si>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</si>
  <si>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</si>
  <si>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</si>
  <si>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</si>
  <si>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</si>
  <si>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</si>
  <si>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</si>
  <si>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</si>
  <si>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</si>
  <si>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</si>
  <si>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</si>
  <si>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</si>
  <si>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</si>
  <si>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</si>
  <si>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</si>
  <si>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</si>
  <si>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</si>
  <si>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</si>
  <si>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</si>
  <si>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</si>
  <si>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</si>
  <si>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</si>
  <si>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</si>
  <si>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</si>
  <si>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</si>
  <si>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</si>
  <si>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</si>
  <si>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</si>
  <si>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</si>
  <si>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</si>
  <si>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</si>
  <si>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</si>
  <si>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</si>
  <si>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</si>
  <si>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</si>
  <si>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</si>
  <si>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</si>
  <si>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</si>
  <si>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</si>
  <si>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</si>
  <si>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</si>
  <si>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</si>
  <si>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</si>
  <si>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</si>
  <si>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</si>
  <si>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</si>
  <si>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</si>
  <si>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</si>
  <si>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</si>
  <si>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</si>
  <si>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</si>
  <si>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</si>
  <si>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</si>
  <si>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</si>
  <si>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</si>
  <si>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</si>
  <si>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</si>
  <si>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</si>
  <si>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</si>
  <si>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</si>
  <si>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</si>
  <si>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</si>
  <si>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</si>
  <si>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</si>
  <si>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</si>
  <si>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</si>
  <si>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</si>
  <si>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</si>
  <si>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</si>
  <si>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</si>
  <si>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</si>
  <si>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</si>
  <si>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</si>
  <si>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</si>
  <si>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</si>
  <si>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</si>
  <si>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</si>
  <si>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</si>
  <si>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</si>
  <si>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</si>
  <si>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</si>
  <si>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</si>
  <si>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</si>
  <si>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</si>
  <si>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</si>
  <si>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</si>
  <si>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</si>
  <si>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</si>
  <si>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</si>
  <si>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</si>
  <si>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</si>
  <si>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</si>
  <si>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</si>
  <si>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</si>
  <si>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</si>
  <si>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</si>
  <si>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</si>
  <si>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</si>
  <si>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</si>
  <si>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</si>
  <si>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</si>
  <si>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</si>
  <si>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</si>
  <si>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</si>
  <si>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</si>
  <si>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</si>
  <si>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</si>
  <si>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</si>
  <si>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</si>
  <si>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</si>
  <si>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</si>
  <si>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</si>
  <si>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</si>
  <si>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</si>
  <si>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</si>
  <si>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</si>
  <si>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</si>
  <si>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</si>
  <si>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</si>
  <si>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</si>
  <si>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</si>
  <si>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</si>
  <si>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</si>
  <si>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</si>
  <si>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</si>
  <si>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</si>
  <si>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</si>
  <si>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</si>
  <si>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</si>
  <si>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</si>
  <si>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</si>
  <si>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</si>
  <si>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</si>
  <si>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</si>
  <si>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</si>
  <si>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</si>
  <si>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</si>
  <si>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</si>
  <si>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</si>
  <si>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</si>
  <si>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</si>
  <si>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</si>
  <si>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</si>
  <si>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</si>
  <si>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</si>
  <si>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</si>
  <si>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</si>
  <si>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</si>
  <si>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</si>
  <si>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</si>
  <si>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</si>
  <si>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</si>
  <si>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</si>
  <si>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</si>
  <si>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</si>
  <si>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</si>
  <si>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</si>
  <si>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</si>
  <si>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</si>
  <si>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</si>
  <si>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</si>
  <si>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</si>
  <si>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</si>
  <si>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</si>
  <si>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</si>
  <si>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</si>
  <si>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</si>
  <si>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</si>
  <si>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</si>
  <si>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</si>
  <si>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</si>
  <si>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</si>
  <si>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</si>
  <si>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</si>
  <si>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</si>
  <si>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</si>
  <si>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</si>
  <si>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</si>
  <si>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</si>
  <si>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</si>
  <si>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</si>
  <si>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</si>
  <si>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</si>
  <si>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</si>
  <si>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</si>
  <si>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</si>
  <si>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</si>
  <si>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</si>
  <si>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</si>
  <si>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</si>
  <si>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</si>
  <si>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</si>
  <si>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</si>
  <si>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</si>
  <si>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</si>
  <si>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</si>
  <si>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</si>
  <si>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</si>
  <si>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</si>
  <si>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</si>
  <si>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</si>
  <si>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</si>
  <si>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</si>
  <si>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</si>
  <si>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</si>
  <si>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</si>
  <si>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</si>
  <si>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</si>
  <si>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</si>
  <si>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</si>
  <si>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</si>
  <si>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</si>
  <si>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</si>
  <si>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</si>
  <si>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</si>
  <si>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</si>
  <si>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</si>
  <si>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</si>
  <si>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</si>
  <si>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</si>
  <si>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</si>
  <si>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</si>
  <si>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</si>
  <si>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</si>
  <si>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</si>
  <si>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</si>
  <si>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</si>
  <si>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</si>
  <si>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</si>
  <si>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</si>
  <si>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</si>
  <si>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</si>
  <si>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</si>
  <si>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</si>
  <si>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</si>
  <si>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</si>
  <si>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</si>
  <si>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</si>
  <si>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</si>
  <si>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</si>
  <si>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</si>
  <si>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</si>
  <si>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</si>
  <si>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</si>
  <si>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</si>
  <si>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</si>
  <si>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</si>
  <si>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</si>
  <si>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</si>
  <si>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</si>
  <si>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</si>
  <si>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</si>
  <si>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</si>
  <si>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</si>
  <si>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</si>
  <si>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</si>
  <si>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</si>
  <si>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</si>
  <si>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</si>
  <si>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</si>
  <si>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</si>
  <si>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</si>
  <si>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</si>
  <si>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</si>
  <si>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</si>
  <si>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</si>
  <si>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</si>
  <si>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</si>
  <si>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</si>
  <si>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</si>
  <si>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</si>
  <si>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</si>
  <si>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</si>
  <si>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</si>
  <si>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</si>
  <si>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</si>
  <si>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</si>
  <si>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</si>
  <si>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</si>
  <si>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</si>
  <si>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</si>
  <si>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</si>
  <si>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</si>
  <si>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</si>
  <si>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</si>
  <si>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</si>
  <si>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</si>
  <si>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</si>
  <si>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</si>
  <si>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</si>
  <si>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</si>
  <si>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</si>
  <si>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</si>
  <si>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</si>
  <si>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</si>
  <si>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</si>
  <si>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</si>
  <si>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</si>
  <si>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</si>
  <si>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</si>
  <si>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</si>
  <si>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</si>
  <si>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</si>
  <si>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</si>
  <si>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</si>
  <si>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</si>
  <si>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</si>
  <si>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</si>
  <si>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</si>
  <si>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</si>
  <si>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</si>
  <si>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</si>
  <si>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</si>
  <si>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</si>
  <si>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</si>
  <si>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</si>
  <si>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</si>
  <si>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</si>
  <si>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</si>
  <si>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</si>
  <si>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</si>
  <si>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</si>
  <si>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</si>
  <si>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</si>
  <si>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</si>
  <si>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</si>
  <si>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</si>
  <si>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</si>
  <si>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</si>
  <si>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</si>
  <si>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</si>
  <si>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</si>
  <si>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</si>
  <si>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</si>
  <si>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</si>
  <si>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</si>
  <si>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</si>
  <si>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</si>
  <si>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</si>
  <si>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</si>
  <si>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</si>
  <si>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</si>
  <si>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</si>
  <si>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</si>
  <si>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</si>
  <si>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</si>
  <si>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</si>
  <si>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</si>
  <si>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</si>
  <si>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</si>
  <si>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</si>
  <si>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</si>
  <si>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</si>
  <si>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</si>
  <si>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</si>
  <si>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</si>
  <si>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</si>
  <si>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</si>
  <si>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</si>
  <si>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</si>
  <si>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</si>
  <si>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</si>
  <si>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</si>
  <si>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</si>
  <si>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</si>
  <si>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</si>
  <si>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</si>
  <si>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</si>
  <si>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</si>
  <si>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</si>
  <si>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</si>
  <si>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</si>
  <si>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</si>
  <si>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</si>
  <si>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</si>
  <si>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</si>
  <si>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</si>
  <si>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</si>
  <si>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</si>
  <si>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</si>
  <si>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</si>
  <si>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</si>
  <si>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</si>
  <si>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</si>
  <si>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</si>
  <si>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</si>
  <si>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</si>
  <si>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</si>
  <si>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</si>
  <si>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</si>
  <si>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</si>
  <si>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</si>
  <si>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</si>
  <si>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</si>
  <si>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</si>
  <si>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</si>
  <si>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</si>
  <si>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</si>
  <si>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</si>
  <si>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</si>
  <si>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</si>
  <si>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</si>
  <si>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</si>
  <si>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</si>
  <si>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</si>
  <si>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</si>
  <si>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</si>
  <si>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</si>
  <si>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</si>
  <si>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</si>
  <si>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</si>
  <si>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</si>
  <si>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</si>
  <si>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</si>
  <si>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</si>
  <si>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</si>
  <si>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</si>
  <si>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</si>
  <si>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</si>
  <si>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</si>
  <si>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</si>
  <si>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</si>
  <si>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</si>
  <si>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</si>
  <si>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</si>
  <si>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</si>
  <si>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</si>
  <si>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</si>
  <si>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</si>
  <si>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</si>
  <si>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</si>
  <si>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</si>
  <si>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</si>
  <si>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</si>
  <si>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</si>
  <si>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</si>
  <si>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</si>
  <si>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</si>
  <si>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</si>
  <si>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</si>
  <si>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</si>
  <si>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</si>
  <si>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</si>
  <si>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</si>
  <si>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</si>
  <si>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</si>
  <si>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</si>
  <si>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</si>
  <si>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</si>
  <si>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</si>
  <si>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</si>
  <si>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</si>
  <si>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</si>
  <si>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</si>
  <si>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</si>
  <si>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</si>
  <si>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</si>
  <si>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</si>
  <si>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</si>
  <si>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</si>
  <si>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</si>
  <si>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</si>
  <si>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</si>
  <si>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</si>
  <si>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</si>
  <si>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</si>
  <si>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</si>
  <si>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</si>
  <si>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</si>
  <si>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</si>
  <si>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</si>
  <si>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</si>
  <si>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</si>
  <si>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</si>
  <si>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</si>
  <si>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</si>
  <si>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</si>
  <si>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</si>
  <si>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</si>
  <si>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</si>
  <si>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</si>
  <si>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</si>
  <si>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</si>
  <si>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</si>
  <si>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</si>
  <si>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</si>
  <si>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</si>
  <si>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</si>
  <si>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</si>
  <si>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</si>
  <si>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</si>
  <si>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</si>
  <si>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</si>
  <si>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</si>
  <si>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</si>
  <si>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</si>
  <si>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</si>
  <si>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</si>
  <si>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</si>
  <si>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</si>
  <si>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</si>
  <si>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</si>
  <si>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</si>
  <si>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</si>
  <si>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</si>
  <si>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</si>
  <si>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</si>
  <si>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</si>
  <si>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</si>
  <si>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</si>
  <si>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</si>
  <si>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</si>
  <si>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</si>
  <si>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</si>
  <si>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</si>
  <si>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</si>
  <si>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</si>
  <si>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</si>
  <si>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</si>
  <si>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</si>
  <si>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</si>
  <si>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</si>
  <si>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</si>
  <si>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</si>
  <si>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</si>
  <si>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</si>
  <si>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</si>
  <si>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</si>
  <si>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</si>
  <si>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</si>
  <si>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</si>
  <si>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</si>
  <si>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</si>
  <si>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</si>
  <si>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</si>
  <si>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</si>
  <si>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</si>
  <si>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</si>
  <si>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</si>
  <si>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</si>
  <si>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</si>
  <si>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</si>
  <si>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</si>
  <si>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</si>
  <si>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</si>
  <si>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</si>
  <si>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</si>
  <si>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</si>
  <si>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</si>
  <si>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</si>
  <si>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</si>
  <si>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</si>
  <si>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</si>
  <si>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</si>
  <si>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</si>
  <si>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</si>
  <si>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</si>
  <si>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</si>
  <si>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</si>
  <si>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</si>
  <si>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</si>
  <si>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</si>
  <si>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</si>
  <si>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</si>
  <si>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</si>
  <si>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</si>
  <si>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</si>
  <si>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</si>
  <si>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</si>
  <si>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</si>
  <si>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</si>
  <si>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</si>
  <si>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</si>
  <si>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</si>
  <si>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</si>
  <si>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</si>
  <si>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</si>
  <si>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</si>
  <si>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</si>
  <si>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</si>
  <si>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</si>
  <si>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</si>
  <si>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</si>
  <si>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</si>
  <si>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</si>
  <si>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</si>
  <si>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</si>
  <si>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</si>
  <si>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</si>
  <si>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</si>
  <si>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</si>
  <si>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</si>
  <si>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</si>
  <si>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</si>
  <si>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</si>
  <si>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</si>
  <si>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</si>
  <si>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</si>
  <si>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</si>
  <si>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</si>
  <si>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</si>
  <si>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</si>
  <si>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</si>
  <si>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</si>
  <si>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</si>
  <si>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</si>
  <si>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</si>
  <si>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</si>
  <si>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</si>
  <si>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</si>
  <si>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</si>
  <si>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</si>
  <si>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</si>
  <si>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</si>
  <si>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</si>
  <si>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</si>
  <si>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</si>
  <si>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</si>
  <si>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</si>
  <si>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</si>
  <si>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</si>
  <si>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</si>
  <si>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</si>
  <si>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</si>
  <si>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</si>
  <si>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</si>
  <si>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</si>
  <si>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</si>
  <si>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</si>
  <si>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</si>
  <si>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</si>
  <si>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</si>
  <si>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</si>
  <si>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</si>
  <si>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</si>
  <si>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</si>
  <si>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</si>
  <si>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</si>
  <si>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</si>
  <si>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</si>
  <si>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</si>
  <si>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</si>
  <si>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</si>
  <si>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</si>
  <si>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</si>
  <si>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</si>
  <si>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</si>
  <si>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</si>
  <si>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</si>
  <si>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</si>
  <si>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</si>
  <si>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</si>
  <si>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</si>
  <si>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</si>
  <si>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</si>
  <si>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</si>
  <si>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</si>
  <si>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</si>
  <si>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</si>
  <si>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</si>
  <si>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</si>
  <si>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</si>
  <si>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</si>
  <si>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</si>
  <si>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</si>
  <si>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</si>
  <si>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</si>
  <si>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</si>
  <si>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</si>
  <si>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</si>
  <si>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</si>
  <si>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</si>
  <si>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</si>
  <si>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</si>
  <si>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</si>
  <si>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</si>
  <si>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</si>
  <si>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</si>
  <si>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</si>
  <si>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</si>
  <si>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</si>
  <si>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</si>
  <si>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</si>
  <si>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</si>
  <si>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</si>
  <si>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</si>
  <si>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</si>
  <si>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</si>
  <si>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</si>
  <si>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</si>
  <si>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</si>
  <si>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</si>
  <si>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</si>
  <si>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</si>
  <si>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</si>
  <si>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</si>
  <si>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</si>
  <si>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</si>
  <si>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</si>
  <si>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</si>
  <si>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</si>
  <si>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</si>
  <si>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</si>
  <si>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</si>
  <si>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</si>
  <si>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</si>
  <si>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</si>
  <si>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</si>
  <si>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</si>
  <si>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</si>
  <si>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</si>
  <si>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</si>
  <si>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</si>
  <si>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</si>
  <si>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</si>
  <si>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</si>
  <si>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</si>
  <si>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</si>
  <si>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</si>
  <si>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</si>
  <si>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</si>
  <si>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</si>
  <si>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</si>
  <si>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</si>
  <si>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</si>
  <si>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</si>
  <si>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</si>
  <si>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</si>
  <si>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</si>
  <si>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</si>
  <si>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</si>
  <si>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</si>
  <si>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</si>
  <si>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</si>
  <si>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</si>
  <si>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</si>
  <si>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</si>
  <si>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</si>
  <si>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</si>
  <si>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</si>
  <si>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</si>
  <si>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</si>
  <si>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</si>
  <si>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</si>
  <si>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</si>
  <si>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</si>
  <si>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</si>
  <si>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</si>
  <si>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</si>
  <si>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</si>
  <si>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</si>
  <si>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</si>
  <si>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</si>
  <si>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</si>
  <si>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</si>
  <si>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</si>
  <si>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</si>
  <si>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</si>
  <si>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</si>
  <si>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</si>
  <si>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</si>
  <si>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</si>
  <si>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</si>
  <si>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</si>
  <si>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</si>
  <si>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</si>
  <si>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</si>
  <si>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</si>
  <si>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</si>
  <si>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</si>
  <si>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</si>
  <si>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</si>
  <si>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</si>
  <si>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</si>
  <si>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</si>
  <si>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</si>
  <si>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</si>
  <si>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</si>
  <si>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</si>
  <si>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</si>
  <si>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</si>
  <si>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</si>
  <si>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</si>
  <si>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</si>
  <si>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</si>
  <si>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</si>
  <si>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</si>
  <si>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</si>
  <si>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</si>
  <si>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</si>
  <si>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</si>
  <si>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</si>
  <si>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</si>
  <si>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</si>
  <si>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</si>
  <si>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</si>
  <si>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</si>
  <si>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</si>
  <si>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</si>
  <si>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</si>
  <si>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</si>
  <si>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</si>
  <si>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</si>
  <si>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</si>
  <si>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</si>
  <si>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</si>
  <si>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</si>
  <si>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</si>
  <si>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</si>
  <si>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</si>
  <si>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</si>
  <si>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</si>
  <si>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</si>
  <si>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</si>
  <si>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</si>
  <si>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</si>
  <si>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</si>
  <si>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</si>
  <si>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</si>
  <si>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</si>
  <si>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</si>
  <si>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</si>
  <si>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</si>
  <si>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</si>
  <si>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</si>
  <si>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</si>
  <si>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</si>
  <si>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</si>
  <si>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</si>
  <si>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</si>
  <si>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</si>
  <si>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</si>
  <si>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</si>
  <si>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</si>
  <si>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</si>
  <si>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</si>
  <si>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</si>
  <si>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</si>
  <si>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</si>
  <si>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</si>
  <si>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</si>
  <si>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</si>
  <si>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</si>
  <si>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</si>
  <si>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</si>
  <si>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</si>
  <si>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</si>
  <si>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</si>
  <si>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</si>
  <si>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</si>
  <si>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</si>
  <si>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</si>
  <si>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</si>
  <si>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</si>
  <si>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</si>
  <si>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</si>
  <si>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</si>
  <si>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</si>
  <si>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</si>
  <si>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</si>
  <si>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</si>
  <si>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</si>
  <si>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</si>
  <si>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</si>
  <si>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</si>
  <si>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</si>
  <si>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</si>
  <si>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</si>
  <si>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</si>
  <si>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</si>
  <si>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</si>
  <si>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</si>
  <si>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</si>
  <si>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</si>
  <si>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</si>
  <si>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</si>
  <si>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</si>
  <si>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</si>
  <si>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</si>
  <si>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</si>
  <si>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</si>
  <si>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</si>
  <si>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</si>
  <si>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</si>
  <si>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</si>
  <si>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</si>
  <si>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</si>
  <si>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</si>
  <si>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</si>
  <si>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</si>
  <si>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</si>
  <si>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</si>
  <si>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</si>
  <si>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</si>
  <si>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</si>
  <si>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</si>
  <si>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</si>
  <si>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</si>
  <si>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</si>
  <si>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</si>
  <si>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</si>
  <si>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</si>
  <si>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</si>
  <si>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</si>
  <si>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</si>
  <si>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</si>
  <si>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</si>
  <si>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</si>
  <si>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</si>
  <si>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</si>
  <si>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</si>
  <si>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</si>
  <si>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</si>
  <si>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</si>
  <si>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</si>
  <si>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</si>
  <si>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</si>
  <si>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</si>
  <si>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</si>
  <si>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</si>
  <si>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</si>
  <si>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</si>
  <si>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</si>
  <si>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</si>
  <si>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</si>
  <si>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</si>
  <si>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</si>
  <si>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</si>
  <si>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</si>
  <si>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</si>
  <si>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</si>
  <si>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</si>
  <si>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</si>
  <si>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</si>
  <si>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</si>
  <si>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</si>
  <si>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</si>
  <si>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</si>
  <si>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</si>
  <si>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</si>
  <si>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</si>
  <si>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</si>
  <si>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</si>
  <si>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</si>
  <si>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</si>
  <si>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</si>
  <si>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</si>
  <si>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</si>
  <si>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</si>
  <si>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</si>
  <si>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</si>
  <si>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</si>
  <si>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</si>
  <si>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</si>
  <si>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</si>
  <si>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</si>
  <si>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</si>
  <si>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</si>
  <si>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</si>
  <si>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</si>
  <si>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</si>
  <si>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</si>
  <si>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</si>
  <si>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</si>
  <si>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</si>
  <si>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</si>
  <si>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</si>
  <si>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</si>
  <si>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</si>
  <si>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</si>
  <si>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</si>
  <si>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</si>
  <si>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</si>
  <si>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</si>
  <si>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</si>
  <si>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</si>
  <si>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</si>
  <si>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</si>
  <si>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</si>
  <si>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</si>
  <si>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</si>
  <si>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</si>
  <si>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</si>
  <si>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</si>
  <si>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</si>
  <si>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</si>
  <si>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</si>
  <si>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</si>
  <si>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</si>
  <si>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</si>
  <si>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</si>
  <si>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</si>
  <si>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</si>
  <si>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</si>
  <si>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</si>
  <si>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</si>
  <si>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</si>
  <si>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</si>
  <si>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</si>
  <si>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</si>
  <si>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</si>
  <si>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</si>
  <si>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</si>
  <si>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</si>
  <si>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</si>
  <si>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</si>
  <si>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</si>
  <si>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</si>
  <si>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</si>
  <si>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</si>
  <si>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</si>
  <si>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</si>
  <si>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</si>
  <si>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</si>
  <si>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</si>
  <si>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</si>
  <si>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</si>
  <si>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</si>
  <si>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</si>
  <si>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</si>
  <si>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</si>
  <si>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</si>
  <si>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</si>
  <si>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</si>
  <si>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</si>
  <si>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</si>
  <si>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</si>
  <si>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</si>
  <si>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</si>
  <si>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</si>
  <si>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</si>
  <si>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</si>
  <si>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</si>
  <si>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</si>
  <si>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</si>
  <si>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</si>
  <si>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</si>
  <si>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</si>
  <si>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</si>
  <si>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</si>
  <si>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</si>
  <si>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</si>
  <si>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</si>
  <si>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</si>
  <si>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</si>
  <si>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</si>
  <si>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</si>
  <si>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</si>
  <si>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</si>
  <si>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</si>
  <si>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</si>
  <si>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</si>
  <si>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</si>
  <si>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</si>
  <si>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</si>
  <si>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</si>
  <si>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</si>
  <si>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</si>
  <si>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</si>
  <si>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</si>
  <si>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</si>
  <si>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</si>
  <si>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</si>
  <si>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</si>
  <si>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</si>
  <si>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</si>
  <si>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</si>
  <si>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</si>
  <si>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</si>
  <si>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</si>
  <si>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</si>
  <si>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</si>
  <si>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</si>
  <si>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</si>
  <si>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</si>
  <si>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</si>
  <si>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</si>
  <si>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</si>
  <si>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</si>
  <si>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</si>
  <si>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</si>
  <si>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</si>
  <si>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</si>
  <si>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</si>
  <si>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</si>
  <si>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</si>
  <si>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</si>
  <si>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</si>
  <si>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</si>
  <si>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</si>
  <si>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</si>
  <si>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</si>
  <si>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</si>
  <si>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</si>
  <si>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</si>
  <si>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</si>
  <si>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</si>
  <si>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</si>
  <si>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</si>
  <si>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</si>
  <si>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</si>
  <si>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</si>
  <si>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</si>
  <si>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</si>
  <si>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</si>
  <si>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</si>
  <si>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</si>
  <si>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</si>
  <si>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</si>
  <si>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</si>
  <si>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</si>
  <si>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</si>
  <si>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</si>
  <si>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</si>
  <si>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</si>
  <si>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</si>
  <si>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</si>
  <si>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</si>
  <si>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</si>
  <si>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</si>
  <si>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</si>
  <si>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</si>
  <si>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</si>
  <si>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</si>
  <si>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</si>
  <si>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</si>
  <si>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</si>
  <si>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</si>
  <si>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</si>
  <si>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</si>
  <si>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</si>
  <si>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</si>
  <si>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</si>
  <si>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</si>
  <si>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</si>
  <si>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</si>
  <si>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</si>
  <si>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</si>
  <si>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</si>
  <si>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</si>
  <si>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</si>
  <si>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</si>
  <si>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</si>
  <si>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</si>
  <si>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</si>
  <si>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</si>
  <si>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</si>
  <si>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</si>
  <si>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</si>
  <si>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</si>
  <si>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</si>
  <si>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</si>
  <si>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</si>
  <si>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</si>
  <si>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</si>
  <si>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</si>
  <si>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</si>
  <si>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</si>
  <si>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</si>
  <si>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</si>
  <si>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</si>
  <si>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</si>
  <si>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</si>
  <si>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</si>
  <si>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</si>
  <si>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</si>
  <si>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</si>
  <si>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</si>
  <si>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</si>
  <si>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</si>
  <si>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</si>
  <si>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</si>
  <si>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</si>
  <si>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</si>
  <si>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</si>
  <si>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</si>
  <si>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</si>
  <si>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</si>
  <si>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</si>
  <si>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</si>
  <si>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</si>
  <si>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</si>
  <si>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</si>
  <si>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</si>
  <si>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</si>
  <si>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</si>
  <si>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</si>
  <si>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</si>
  <si>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</si>
  <si>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</si>
  <si>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</si>
  <si>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</si>
  <si>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</si>
  <si>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</si>
  <si>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</si>
  <si>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</si>
  <si>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</si>
  <si>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</si>
  <si>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</si>
  <si>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</si>
  <si>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</si>
  <si>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</si>
  <si>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</si>
  <si>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</si>
  <si>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</si>
  <si>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</si>
  <si>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</si>
  <si>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</si>
  <si>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</si>
  <si>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</si>
  <si>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</si>
  <si>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</si>
  <si>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</si>
  <si>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</si>
  <si>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</si>
  <si>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</si>
  <si>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</si>
  <si>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</si>
  <si>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</si>
  <si>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</si>
  <si>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</si>
  <si>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</si>
  <si>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</si>
  <si>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</si>
  <si>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</si>
  <si>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</si>
  <si>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</si>
  <si>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</si>
  <si>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</si>
  <si>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</si>
  <si>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</si>
  <si>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</si>
  <si>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</si>
  <si>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</si>
  <si>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</si>
  <si>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</si>
  <si>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</si>
  <si>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</si>
  <si>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</si>
  <si>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</si>
  <si>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</si>
  <si>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</si>
  <si>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</si>
  <si>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</si>
  <si>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</si>
  <si>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</si>
  <si>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</si>
  <si>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</si>
  <si>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</si>
  <si>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</si>
  <si>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</si>
  <si>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</si>
  <si>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</si>
  <si>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</si>
  <si>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</si>
  <si>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</si>
  <si>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</si>
  <si>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</si>
  <si>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</si>
  <si>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</si>
  <si>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</si>
  <si>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</si>
  <si>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</si>
  <si>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</si>
  <si>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</si>
  <si>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</si>
  <si>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</si>
  <si>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</si>
  <si>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</si>
  <si>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</si>
  <si>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</si>
  <si>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</si>
  <si>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</si>
  <si>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</si>
  <si>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</si>
  <si>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</si>
  <si>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</si>
  <si>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</si>
  <si>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</si>
  <si>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</si>
  <si>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</si>
  <si>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</si>
  <si>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</si>
  <si>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</si>
  <si>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</si>
  <si>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</si>
  <si>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</si>
  <si>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</si>
  <si>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</si>
  <si>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</si>
  <si>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</si>
  <si>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</si>
  <si>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</si>
  <si>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</si>
  <si>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</si>
  <si>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</si>
  <si>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</si>
  <si>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</si>
  <si>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</si>
  <si>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</si>
  <si>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</si>
  <si>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</si>
  <si>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</si>
  <si>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</si>
  <si>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</si>
  <si>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</si>
  <si>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</si>
  <si>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</si>
  <si>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</si>
  <si>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</si>
  <si>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</si>
  <si>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</si>
  <si>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</si>
  <si>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</si>
  <si>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</si>
  <si>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</si>
  <si>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</si>
  <si>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</si>
  <si>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</si>
  <si>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</si>
  <si>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</si>
  <si>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</si>
  <si>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</si>
  <si>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</si>
  <si>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</si>
  <si>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</si>
  <si>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</si>
  <si>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</si>
  <si>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</si>
  <si>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</si>
  <si>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</si>
  <si>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</si>
  <si>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</si>
  <si>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</si>
  <si>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</si>
  <si>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</si>
  <si>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</si>
  <si>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</si>
  <si>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</si>
  <si>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</si>
  <si>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</si>
  <si>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</si>
  <si>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</si>
  <si>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</si>
  <si>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</si>
  <si>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</si>
  <si>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</si>
  <si>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</si>
  <si>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</si>
  <si>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</si>
  <si>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</si>
  <si>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</si>
  <si>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</si>
  <si>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</si>
  <si>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</si>
  <si>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</si>
  <si>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</si>
  <si>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</si>
  <si>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</si>
  <si>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</si>
  <si>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</si>
  <si>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</si>
  <si>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</si>
  <si>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</si>
  <si>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</si>
  <si>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</si>
  <si>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</si>
  <si>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</si>
  <si>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</si>
  <si>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</si>
  <si>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</si>
  <si>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</si>
  <si>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</si>
  <si>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</si>
  <si>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</si>
  <si>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</si>
  <si>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</si>
  <si>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</si>
  <si>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</si>
  <si>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</si>
  <si>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</si>
  <si>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</si>
  <si>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</si>
  <si>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</si>
  <si>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</si>
  <si>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</si>
  <si>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</si>
  <si>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</si>
  <si>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</si>
  <si>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</si>
  <si>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</si>
  <si>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</si>
  <si>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</si>
  <si>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</si>
  <si>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</si>
  <si>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</si>
  <si>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</si>
  <si>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</si>
  <si>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</si>
  <si>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</si>
  <si>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</si>
  <si>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</si>
  <si>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</si>
  <si>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</si>
  <si>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</si>
  <si>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</si>
  <si>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</si>
  <si>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</si>
  <si>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</si>
  <si>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</si>
  <si>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</si>
  <si>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</si>
  <si>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</si>
  <si>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</si>
  <si>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</si>
  <si>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</si>
  <si>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</si>
  <si>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</si>
  <si>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</si>
  <si>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</si>
  <si>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</si>
  <si>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</si>
  <si>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</si>
  <si>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</si>
  <si>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</si>
  <si>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</si>
  <si>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</si>
  <si>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</si>
  <si>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</si>
  <si>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</si>
  <si>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</si>
  <si>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</si>
  <si>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</si>
  <si>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</si>
  <si>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</si>
  <si>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</si>
  <si>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</si>
  <si>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</si>
  <si>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</si>
  <si>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</si>
  <si>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</si>
  <si>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</si>
  <si>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</si>
  <si>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</si>
  <si>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</si>
  <si>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</si>
  <si>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</si>
  <si>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</si>
  <si>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</si>
  <si>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</si>
  <si>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</si>
  <si>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</si>
  <si>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</si>
  <si>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</si>
  <si>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</si>
  <si>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</si>
  <si>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</si>
  <si>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</si>
  <si>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</si>
  <si>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</si>
  <si>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</si>
  <si>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</si>
  <si>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</si>
  <si>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</si>
  <si>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</si>
  <si>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</si>
  <si>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</si>
  <si>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</si>
  <si>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</si>
  <si>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</si>
  <si>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</si>
  <si>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</si>
  <si>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</si>
  <si>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</si>
  <si>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</si>
  <si>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</si>
  <si>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</si>
  <si>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</si>
  <si>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</si>
  <si>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</si>
  <si>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</si>
  <si>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</si>
  <si>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</si>
  <si>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</si>
  <si>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</si>
  <si>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</si>
  <si>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</si>
  <si>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</si>
  <si>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</si>
  <si>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</si>
  <si>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</si>
  <si>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</si>
  <si>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</si>
  <si>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</si>
  <si>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</si>
  <si>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</si>
  <si>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</si>
  <si>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</si>
  <si>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</si>
  <si>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</si>
  <si>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</si>
  <si>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</si>
  <si>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</si>
  <si>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</si>
  <si>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</si>
  <si>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</si>
  <si>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</si>
  <si>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</si>
  <si>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</si>
  <si>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</si>
  <si>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</si>
  <si>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</si>
  <si>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</si>
  <si>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</si>
  <si>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</si>
  <si>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</si>
  <si>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</si>
  <si>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</si>
  <si>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</si>
  <si>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</si>
  <si>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</si>
  <si>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</si>
  <si>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</si>
  <si>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</si>
  <si>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</si>
  <si>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</si>
  <si>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</si>
  <si>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</si>
  <si>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</si>
  <si>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</si>
  <si>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</si>
  <si>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</si>
  <si>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</si>
  <si>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</si>
  <si>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</si>
  <si>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</si>
  <si>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</si>
  <si>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</si>
  <si>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</si>
  <si>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</si>
  <si>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</si>
  <si>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</si>
  <si>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</si>
  <si>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</si>
  <si>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</si>
  <si>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</si>
  <si>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</si>
  <si>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</si>
  <si>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</si>
  <si>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</si>
  <si>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</si>
  <si>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</si>
  <si>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</si>
  <si>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</si>
  <si>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</si>
  <si>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</si>
  <si>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</si>
  <si>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</si>
  <si>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</si>
  <si>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</si>
  <si>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</si>
  <si>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</si>
  <si>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</si>
  <si>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</si>
  <si>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</si>
  <si>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</si>
  <si>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</si>
  <si>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</si>
  <si>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</si>
  <si>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</si>
  <si>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</si>
  <si>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</si>
  <si>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</si>
  <si>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</si>
  <si>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</si>
  <si>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</si>
  <si>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</si>
  <si>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</si>
  <si>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</si>
  <si>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</si>
  <si>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</si>
  <si>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</si>
  <si>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</si>
  <si>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</si>
  <si>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</si>
  <si>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</si>
  <si>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</si>
  <si>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</si>
  <si>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</si>
  <si>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</si>
  <si>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</si>
  <si>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</si>
  <si>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</si>
  <si>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</si>
  <si>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</si>
  <si>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</si>
  <si>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</si>
  <si>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</si>
  <si>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</si>
  <si>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</si>
  <si>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</si>
  <si>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</si>
  <si>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</si>
  <si>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</si>
  <si>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</si>
  <si>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</si>
  <si>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</si>
  <si>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</si>
  <si>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</si>
  <si>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</si>
  <si>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</si>
  <si>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</si>
  <si>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</si>
  <si>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</si>
  <si>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</si>
  <si>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</si>
  <si>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</si>
  <si>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</si>
  <si>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</si>
  <si>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</si>
  <si>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</si>
  <si>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</si>
  <si>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</si>
  <si>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</si>
  <si>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</si>
  <si>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</si>
  <si>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</si>
  <si>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</si>
  <si>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</si>
  <si>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</si>
  <si>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</si>
  <si>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</si>
  <si>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</si>
  <si>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</si>
  <si>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</si>
  <si>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</si>
  <si>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</si>
  <si>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</si>
  <si>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</si>
  <si>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</si>
  <si>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</si>
  <si>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</si>
  <si>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</si>
  <si>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</si>
  <si>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</si>
  <si>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</si>
  <si>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</si>
  <si>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</si>
  <si>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</si>
  <si>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</si>
  <si>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</si>
  <si>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</si>
  <si>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</si>
  <si>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</si>
  <si>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</si>
  <si>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</si>
  <si>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</si>
  <si>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</si>
  <si>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</si>
  <si>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</si>
  <si>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</si>
  <si>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</si>
  <si>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</si>
  <si>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</si>
  <si>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</si>
  <si>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</si>
  <si>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</si>
  <si>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</si>
  <si>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</si>
  <si>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</si>
  <si>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</si>
  <si>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</si>
  <si>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</si>
  <si>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</si>
  <si>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</si>
  <si>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</si>
  <si>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</si>
  <si>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</si>
  <si>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</si>
  <si>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</si>
  <si>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</si>
  <si>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</si>
  <si>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</si>
  <si>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</si>
  <si>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</si>
  <si>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</si>
  <si>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</si>
  <si>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</si>
  <si>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</si>
  <si>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</si>
  <si>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</si>
  <si>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</si>
  <si>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</si>
  <si>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</si>
  <si>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</si>
  <si>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</si>
  <si>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</si>
  <si>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</si>
  <si>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</si>
  <si>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</si>
  <si>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</si>
  <si>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</si>
  <si>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</si>
  <si>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</si>
  <si>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</si>
  <si>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</si>
  <si>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</si>
  <si>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</si>
  <si>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</si>
  <si>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</si>
  <si>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</si>
  <si>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</si>
  <si>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</si>
  <si>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</si>
  <si>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</si>
  <si>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</si>
  <si>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</si>
  <si>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</si>
  <si>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</si>
  <si>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</si>
  <si>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</si>
  <si>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</si>
  <si>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</si>
  <si>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</si>
  <si>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</si>
  <si>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</si>
  <si>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</si>
  <si>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</si>
  <si>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</si>
  <si>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</si>
  <si>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</si>
  <si>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</si>
  <si>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</si>
  <si>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</si>
  <si>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</si>
  <si>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</si>
  <si>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</si>
  <si>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</si>
  <si>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</si>
  <si>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</si>
  <si>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</si>
  <si>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</si>
  <si>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</si>
  <si>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</si>
  <si>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</si>
  <si>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</si>
  <si>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</si>
  <si>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</si>
  <si>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</si>
  <si>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</si>
  <si>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</si>
  <si>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</si>
  <si>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</si>
  <si>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</si>
  <si>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</si>
  <si>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</si>
  <si>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</si>
  <si>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</si>
  <si>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</si>
  <si>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</si>
  <si>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</si>
  <si>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</si>
  <si>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</si>
  <si>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</si>
  <si>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</si>
  <si>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</si>
  <si>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</si>
  <si>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</si>
  <si>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</si>
  <si>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</si>
  <si>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</si>
  <si>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</si>
  <si>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</si>
  <si>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</si>
  <si>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</si>
  <si>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</si>
  <si>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</si>
  <si>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</si>
  <si>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</si>
  <si>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</si>
  <si>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</si>
  <si>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</si>
  <si>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</si>
  <si>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</si>
  <si>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</si>
  <si>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</si>
  <si>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</si>
  <si>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</si>
  <si>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</si>
  <si>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</si>
  <si>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</si>
  <si>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</si>
  <si>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</si>
  <si>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</si>
  <si>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</si>
  <si>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</si>
  <si>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</si>
  <si>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</si>
  <si>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</si>
  <si>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</si>
  <si>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</si>
  <si>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</si>
  <si>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</si>
  <si>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</si>
  <si>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</si>
  <si>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</si>
  <si>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</si>
  <si>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</si>
  <si>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</si>
  <si>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</si>
  <si>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</si>
  <si>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</si>
  <si>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</si>
  <si>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</si>
  <si>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</si>
  <si>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</si>
  <si>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</si>
  <si>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</si>
  <si>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</si>
  <si>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</si>
  <si>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</si>
  <si>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</si>
  <si>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</si>
  <si>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</si>
  <si>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</si>
  <si>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</si>
  <si>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</si>
  <si>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</si>
  <si>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</si>
  <si>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</si>
  <si>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</si>
  <si>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</si>
  <si>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</si>
  <si>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</si>
  <si>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</si>
  <si>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</si>
  <si>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</si>
  <si>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</si>
  <si>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</si>
  <si>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</si>
  <si>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</si>
  <si>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</si>
  <si>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</si>
  <si>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</si>
  <si>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</si>
  <si>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</si>
  <si>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</si>
  <si>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</si>
  <si>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</si>
  <si>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</si>
  <si>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</si>
  <si>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</si>
  <si>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</si>
  <si>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</si>
  <si>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</si>
  <si>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</si>
  <si>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</si>
  <si>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</si>
  <si>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</si>
  <si>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</si>
  <si>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</si>
  <si>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</si>
  <si>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</si>
  <si>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</si>
  <si>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</si>
  <si>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</si>
  <si>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</si>
  <si>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</si>
  <si>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</si>
  <si>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</si>
  <si>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</si>
  <si>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</si>
  <si>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</si>
  <si>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</si>
  <si>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</si>
  <si>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</si>
  <si>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</si>
  <si>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</si>
  <si>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</si>
  <si>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</si>
  <si>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</si>
  <si>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</si>
  <si>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</si>
  <si>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</si>
  <si>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</si>
  <si>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</si>
  <si>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</si>
  <si>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</si>
  <si>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</si>
  <si>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</si>
  <si>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</si>
  <si>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</si>
  <si>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</si>
  <si>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</si>
  <si>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</si>
  <si>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</si>
  <si>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</si>
  <si>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</si>
  <si>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</si>
  <si>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</si>
  <si>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</si>
  <si>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</si>
  <si>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</si>
  <si>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</si>
  <si>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</si>
  <si>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</si>
  <si>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</si>
  <si>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</si>
  <si>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</si>
  <si>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</si>
  <si>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</si>
  <si>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</si>
  <si>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</si>
  <si>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</si>
  <si>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</si>
  <si>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</si>
  <si>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</si>
  <si>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</si>
  <si>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</si>
  <si>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</si>
  <si>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</si>
  <si>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</si>
  <si>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</si>
  <si>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</si>
  <si>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</si>
  <si>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</si>
  <si>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</si>
  <si>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</si>
  <si>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</si>
  <si>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</si>
  <si>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</si>
  <si>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</si>
  <si>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</si>
  <si>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</si>
  <si>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</si>
  <si>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</si>
  <si>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</si>
  <si>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</si>
  <si>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</si>
  <si>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</si>
  <si>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</si>
  <si>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</si>
  <si>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</si>
  <si>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</si>
  <si>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</si>
  <si>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</si>
  <si>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</si>
  <si>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</si>
  <si>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</si>
  <si>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</si>
  <si>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</si>
  <si>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</si>
  <si>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</si>
  <si>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</si>
  <si>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</si>
  <si>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</si>
  <si>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</si>
  <si>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</si>
  <si>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</si>
  <si>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</si>
  <si>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</si>
  <si>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</si>
  <si>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</si>
  <si>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</si>
  <si>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</si>
  <si>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</si>
  <si>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</si>
  <si>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</si>
  <si>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</si>
  <si>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</si>
  <si>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</si>
  <si>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</si>
  <si>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</si>
  <si>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</si>
  <si>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</si>
  <si>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</si>
  <si>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</si>
  <si>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</si>
  <si>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</si>
  <si>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</si>
  <si>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</si>
  <si>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</si>
  <si>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</si>
  <si>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</si>
  <si>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</si>
  <si>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</si>
  <si>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</si>
  <si>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</si>
  <si>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</si>
  <si>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</si>
  <si>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</si>
  <si>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</si>
  <si>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</si>
  <si>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</si>
  <si>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</si>
  <si>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</si>
  <si>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</si>
  <si>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</si>
  <si>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</si>
  <si>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</si>
  <si>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</si>
  <si>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</si>
  <si>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</si>
  <si>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</si>
  <si>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</si>
  <si>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</si>
  <si>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</si>
  <si>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</si>
  <si>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</si>
  <si>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</si>
  <si>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</si>
  <si>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</si>
  <si>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</si>
  <si>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</si>
  <si>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</si>
  <si>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</si>
  <si>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</si>
  <si>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</si>
  <si>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</si>
  <si>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</si>
  <si>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</si>
  <si>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</si>
  <si>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</si>
  <si>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</si>
  <si>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</si>
  <si>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</si>
  <si>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</si>
  <si>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</si>
  <si>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</si>
  <si>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</si>
  <si>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</si>
  <si>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</si>
  <si>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</si>
  <si>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</si>
  <si>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</si>
  <si>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</si>
  <si>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</si>
  <si>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</si>
  <si>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</si>
  <si>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</si>
  <si>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</si>
  <si>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</si>
  <si>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</si>
  <si>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</si>
  <si>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</si>
  <si>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</si>
  <si>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</si>
  <si>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</si>
  <si>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</si>
  <si>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</si>
  <si>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</si>
  <si>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</si>
  <si>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</si>
  <si>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</si>
  <si>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</si>
  <si>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</si>
  <si>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</si>
  <si>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</si>
  <si>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</si>
  <si>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</si>
  <si>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</si>
  <si>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</si>
  <si>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</si>
  <si>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</si>
  <si>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</si>
  <si>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</si>
  <si>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</si>
  <si>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</si>
  <si>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</si>
  <si>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</si>
  <si>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</si>
  <si>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</si>
  <si>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</si>
  <si>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</si>
  <si>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</si>
  <si>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</si>
  <si>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</si>
  <si>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</si>
  <si>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</si>
  <si>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</si>
  <si>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</si>
  <si>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</si>
  <si>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</si>
  <si>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</si>
  <si>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</si>
  <si>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</si>
  <si>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</si>
  <si>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</si>
  <si>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</si>
  <si>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</si>
  <si>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</si>
  <si>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</si>
  <si>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</si>
  <si>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</si>
  <si>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</si>
  <si>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</si>
  <si>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</si>
  <si>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</si>
  <si>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</si>
  <si>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</si>
  <si>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</si>
  <si>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</si>
  <si>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</si>
  <si>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</si>
  <si>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</si>
  <si>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</si>
  <si>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</si>
  <si>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</si>
  <si>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</si>
  <si>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</si>
  <si>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</si>
  <si>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</si>
  <si>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</si>
  <si>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</si>
  <si>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</si>
  <si>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</si>
  <si>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</si>
  <si>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</si>
  <si>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</si>
  <si>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</si>
  <si>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</si>
  <si>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</si>
  <si>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</si>
  <si>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</si>
  <si>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</si>
  <si>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</si>
  <si>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</si>
  <si>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</si>
  <si>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</si>
  <si>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</si>
  <si>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</si>
  <si>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</si>
  <si>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</si>
  <si>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</si>
  <si>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</si>
  <si>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</si>
  <si>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</si>
  <si>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</si>
  <si>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</si>
  <si>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</si>
  <si>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</si>
  <si>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</si>
  <si>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</si>
  <si>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</si>
  <si>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</si>
  <si>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</si>
  <si>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</si>
  <si>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</si>
  <si>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</si>
  <si>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</si>
  <si>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</si>
  <si>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</si>
  <si>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</si>
  <si>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</si>
  <si>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</si>
  <si>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</si>
  <si>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</si>
  <si>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</si>
  <si>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</si>
  <si>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</si>
  <si>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</si>
  <si>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</si>
  <si>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</si>
  <si>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</si>
  <si>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</si>
  <si>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</si>
  <si>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</si>
  <si>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</si>
  <si>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</si>
  <si>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</si>
  <si>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</si>
  <si>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</si>
  <si>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</si>
  <si>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</si>
  <si>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</si>
  <si>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</si>
  <si>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</si>
  <si>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</si>
  <si>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</si>
  <si>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</si>
  <si>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</si>
  <si>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</si>
  <si>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</si>
  <si>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</si>
  <si>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</si>
  <si>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</si>
  <si>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</si>
  <si>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</si>
  <si>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</si>
  <si>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</si>
  <si>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</si>
  <si>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</si>
  <si>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</si>
  <si>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</si>
  <si>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</si>
  <si>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</si>
  <si>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</si>
  <si>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</si>
  <si>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</si>
  <si>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</si>
  <si>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</si>
  <si>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</si>
  <si>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</si>
  <si>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</si>
  <si>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</si>
  <si>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</si>
  <si>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</si>
  <si>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</si>
  <si>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</si>
  <si>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</si>
  <si>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</si>
  <si>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</si>
  <si>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</si>
  <si>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</si>
  <si>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</si>
  <si>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</si>
  <si>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</si>
  <si>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</si>
  <si>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</si>
  <si>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</si>
  <si>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</si>
  <si>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</si>
  <si>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</si>
  <si>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</si>
  <si>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</si>
  <si>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</si>
  <si>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</si>
  <si>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</si>
  <si>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</si>
  <si>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</si>
  <si>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</si>
  <si>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</si>
  <si>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</si>
  <si>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</si>
  <si>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</si>
  <si>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</si>
  <si>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</si>
  <si>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</si>
  <si>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</si>
  <si>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</si>
  <si>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</si>
  <si>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</si>
  <si>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</si>
  <si>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</si>
  <si>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</si>
  <si>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</si>
  <si>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</si>
  <si>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</si>
  <si>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</si>
  <si>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</si>
  <si>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</si>
  <si>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</si>
  <si>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</si>
  <si>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</si>
  <si>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</si>
  <si>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</si>
  <si>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</si>
  <si>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</si>
  <si>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</si>
  <si>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</si>
  <si>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</si>
  <si>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</si>
  <si>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</si>
  <si>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</si>
  <si>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</si>
  <si>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</si>
  <si>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</si>
  <si>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</si>
  <si>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</si>
  <si>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</si>
  <si>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</si>
  <si>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</si>
  <si>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</si>
  <si>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</si>
  <si>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</si>
  <si>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</si>
  <si>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</si>
  <si>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</si>
  <si>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</si>
  <si>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</si>
  <si>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</si>
  <si>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</si>
  <si>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</si>
  <si>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</si>
  <si>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</si>
  <si>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</si>
  <si>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</si>
  <si>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</si>
  <si>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</si>
  <si>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</si>
  <si>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</si>
  <si>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</si>
  <si>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</si>
  <si>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</si>
  <si>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</si>
  <si>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</si>
  <si>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</si>
  <si>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</si>
  <si>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</si>
  <si>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</si>
  <si>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</si>
  <si>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</si>
  <si>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</si>
  <si>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</si>
  <si>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</si>
  <si>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</si>
  <si>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</si>
  <si>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</si>
  <si>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</si>
  <si>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</si>
  <si>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</si>
  <si>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</si>
  <si>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</si>
  <si>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</si>
  <si>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</si>
  <si>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</si>
  <si>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</si>
  <si>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</si>
  <si>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</si>
  <si>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</si>
  <si>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</si>
  <si>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</si>
  <si>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</si>
  <si>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</si>
  <si>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</si>
  <si>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</si>
  <si>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</si>
  <si>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</si>
  <si>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</si>
  <si>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</si>
  <si>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</si>
  <si>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</si>
  <si>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</si>
  <si>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</si>
  <si>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</si>
  <si>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</si>
  <si>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</si>
  <si>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</si>
  <si>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</si>
  <si>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</si>
  <si>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</si>
  <si>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</si>
  <si>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</si>
  <si>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</si>
  <si>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</si>
  <si>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</si>
  <si>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</si>
  <si>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</si>
  <si>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</si>
  <si>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</si>
  <si>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</si>
  <si>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</si>
  <si>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</si>
  <si>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</si>
  <si>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</si>
  <si>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</si>
  <si>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</si>
  <si>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</si>
  <si>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</si>
  <si>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</si>
  <si>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</si>
  <si>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</si>
  <si>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</si>
  <si>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</si>
  <si>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</si>
  <si>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</si>
  <si>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</si>
  <si>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</si>
  <si>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</si>
  <si>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</si>
  <si>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</si>
  <si>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</si>
  <si>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</si>
  <si>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</si>
  <si>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</si>
  <si>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</si>
  <si>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</si>
  <si>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</si>
  <si>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</si>
  <si>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</si>
  <si>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</si>
  <si>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</si>
  <si>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</si>
  <si>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</si>
  <si>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</si>
  <si>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</si>
  <si>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</si>
  <si>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</si>
  <si>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</si>
  <si>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</si>
  <si>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</si>
  <si>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</si>
  <si>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</si>
  <si>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</si>
  <si>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</si>
  <si>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</si>
  <si>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</si>
  <si>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</si>
  <si>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</si>
  <si>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</si>
  <si>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</si>
  <si>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</si>
  <si>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</si>
  <si>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</si>
  <si>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</si>
  <si>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</si>
  <si>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</si>
  <si>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</si>
  <si>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</si>
  <si>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</si>
  <si>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</si>
  <si>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</si>
  <si>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</si>
  <si>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</si>
  <si>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</si>
  <si>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</si>
  <si>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</si>
  <si>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</si>
  <si>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</si>
  <si>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</si>
  <si>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</si>
  <si>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</si>
  <si>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</si>
  <si>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</si>
  <si>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</si>
  <si>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</si>
  <si>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</si>
  <si>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</si>
  <si>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</si>
  <si>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</si>
  <si>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</si>
  <si>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</si>
  <si>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</si>
  <si>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</si>
  <si>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</si>
  <si>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</si>
  <si>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</si>
  <si>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</si>
  <si>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</si>
  <si>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</si>
  <si>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</si>
  <si>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</si>
  <si>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</si>
  <si>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</si>
  <si>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</si>
  <si>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</si>
  <si>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</si>
  <si>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</si>
  <si>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</si>
  <si>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</si>
  <si>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</si>
  <si>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</si>
  <si>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</si>
  <si>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</si>
  <si>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</si>
  <si>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</si>
  <si>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</si>
  <si>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</si>
  <si>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</si>
  <si>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</si>
  <si>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</si>
  <si>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</si>
  <si>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</si>
  <si>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</si>
  <si>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</si>
  <si>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</si>
  <si>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</si>
  <si>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</si>
  <si>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</si>
  <si>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</si>
  <si>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</si>
  <si>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</si>
  <si>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</si>
  <si>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</si>
  <si>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</si>
  <si>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</si>
  <si>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</si>
  <si>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</si>
  <si>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</si>
  <si>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</si>
  <si>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</si>
  <si>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</si>
  <si>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</si>
  <si>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</si>
  <si>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</si>
  <si>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</si>
  <si>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</si>
  <si>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</si>
  <si>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</si>
  <si>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</si>
  <si>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</si>
  <si>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</si>
  <si>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</si>
  <si>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</si>
  <si>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</si>
  <si>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</si>
  <si>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</si>
  <si>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</si>
  <si>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</si>
  <si>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</si>
  <si>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</si>
  <si>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</si>
  <si>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</si>
  <si>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</si>
  <si>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</si>
  <si>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</si>
  <si>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</si>
  <si>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</si>
  <si>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</si>
  <si>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</si>
  <si>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</si>
  <si>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</si>
  <si>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</si>
  <si>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</si>
  <si>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</si>
  <si>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</si>
  <si>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</si>
  <si>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</si>
  <si>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</si>
  <si>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</si>
  <si>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</si>
  <si>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</si>
  <si>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</si>
  <si>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</si>
  <si>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</si>
  <si>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</si>
  <si>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</si>
  <si>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</si>
  <si>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</si>
  <si>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</si>
  <si>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</si>
  <si>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</si>
  <si>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</si>
  <si>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</si>
  <si>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</si>
  <si>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</si>
  <si>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</si>
  <si>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</si>
  <si>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</si>
  <si>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</si>
  <si>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</si>
  <si>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</si>
  <si>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</si>
  <si>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</si>
  <si>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</si>
  <si>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</si>
  <si>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</si>
  <si>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</si>
  <si>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</si>
  <si>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</si>
  <si>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</si>
  <si>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</si>
  <si>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</si>
  <si>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</si>
  <si>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</si>
  <si>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</si>
  <si>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</si>
  <si>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</si>
  <si>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</si>
  <si>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</si>
  <si>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</si>
  <si>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</si>
  <si>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</si>
  <si>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</si>
  <si>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</si>
  <si>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</si>
  <si>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</si>
  <si>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</si>
  <si>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</si>
  <si>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</si>
  <si>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</si>
  <si>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</si>
  <si>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</si>
  <si>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</si>
  <si>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</si>
  <si>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</si>
  <si>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</si>
  <si>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</si>
  <si>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</si>
  <si>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</si>
  <si>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</si>
  <si>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</si>
  <si>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</si>
  <si>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</si>
  <si>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</si>
  <si>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</si>
  <si>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</si>
  <si>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</si>
  <si>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</si>
  <si>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</si>
  <si>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</si>
  <si>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</si>
  <si>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</si>
  <si>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</si>
  <si>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</si>
  <si>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</si>
  <si>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</si>
  <si>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</si>
  <si>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</si>
  <si>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</si>
  <si>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</si>
  <si>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</si>
  <si>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</si>
  <si>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</si>
  <si>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</si>
  <si>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</si>
  <si>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</si>
  <si>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</si>
  <si>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</si>
  <si>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</si>
  <si>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</si>
  <si>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</si>
  <si>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</si>
  <si>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</si>
  <si>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</si>
  <si>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</si>
  <si>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</si>
  <si>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</si>
  <si>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</si>
  <si>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</si>
  <si>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</si>
  <si>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</si>
  <si>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</si>
  <si>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</si>
  <si>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</si>
  <si>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</si>
  <si>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</si>
  <si>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</si>
  <si>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</si>
  <si>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</si>
  <si>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</si>
  <si>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</si>
  <si>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</si>
  <si>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</si>
  <si>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</si>
  <si>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</si>
  <si>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</si>
  <si>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</si>
  <si>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</si>
  <si>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</si>
  <si>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</si>
  <si>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</si>
  <si>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</si>
  <si>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</si>
  <si>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</si>
  <si>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</si>
  <si>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</si>
  <si>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</si>
  <si>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</si>
  <si>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</si>
  <si>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</si>
  <si>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</si>
  <si>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</si>
  <si>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</si>
  <si>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</si>
  <si>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</si>
  <si>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</si>
  <si>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</si>
  <si>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</si>
  <si>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</si>
  <si>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</si>
  <si>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</si>
  <si>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</si>
  <si>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</si>
  <si>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</si>
  <si>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</si>
  <si>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</si>
  <si>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</si>
  <si>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</si>
  <si>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</si>
  <si>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</si>
  <si>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</si>
  <si>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</si>
  <si>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</si>
  <si>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</si>
  <si>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</si>
  <si>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</si>
  <si>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</si>
  <si>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</si>
  <si>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</si>
  <si>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</si>
  <si>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</si>
  <si>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</si>
  <si>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</si>
  <si>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</si>
  <si>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</si>
  <si>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</si>
  <si>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</si>
  <si>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</si>
  <si>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</si>
  <si>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</si>
  <si>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</si>
  <si>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</si>
  <si>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</si>
  <si>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</si>
  <si>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</si>
  <si>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</si>
  <si>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</si>
  <si>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</si>
  <si>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</si>
  <si>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</si>
  <si>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</si>
  <si>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</si>
  <si>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</si>
  <si>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</si>
  <si>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</si>
  <si>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</si>
  <si>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</si>
  <si>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</si>
  <si>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</si>
  <si>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</si>
  <si>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</si>
  <si>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</si>
  <si>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</si>
  <si>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</si>
  <si>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</si>
  <si>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</si>
  <si>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</si>
  <si>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</si>
  <si>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</si>
  <si>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</si>
  <si>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</si>
  <si>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</si>
  <si>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</si>
  <si>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</si>
  <si>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</si>
  <si>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</si>
  <si>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</si>
  <si>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</si>
  <si>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</si>
  <si>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</si>
  <si>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</si>
  <si>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</si>
  <si>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</si>
  <si>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</si>
  <si>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</si>
  <si>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</si>
  <si>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</si>
  <si>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</si>
  <si>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</si>
  <si>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</si>
  <si>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</si>
  <si>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</si>
  <si>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</si>
  <si>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</si>
  <si>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</si>
  <si>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</si>
  <si>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</si>
  <si>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</si>
  <si>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</si>
  <si>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</si>
  <si>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</si>
  <si>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</si>
  <si>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</si>
  <si>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</si>
  <si>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</si>
  <si>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</si>
  <si>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</si>
  <si>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</si>
  <si>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</si>
  <si>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</si>
  <si>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</si>
  <si>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</si>
  <si>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</si>
  <si>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</si>
  <si>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</si>
  <si>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</si>
  <si>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</si>
  <si>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</si>
  <si>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</si>
  <si>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</si>
  <si>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</si>
  <si>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</si>
  <si>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</si>
  <si>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</si>
  <si>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</si>
  <si>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</si>
  <si>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</si>
  <si>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</si>
  <si>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</si>
  <si>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</si>
  <si>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</si>
  <si>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</si>
  <si>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</si>
  <si>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</si>
  <si>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</si>
  <si>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</si>
  <si>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</si>
  <si>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</si>
  <si>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</si>
  <si>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</si>
  <si>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</si>
  <si>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</si>
  <si>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</si>
  <si>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</si>
  <si>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</si>
  <si>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</si>
  <si>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</si>
  <si>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</si>
  <si>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</si>
  <si>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</si>
  <si>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</si>
  <si>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</si>
  <si>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</si>
  <si>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</si>
  <si>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</si>
  <si>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</si>
  <si>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</si>
  <si>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</si>
  <si>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</si>
  <si>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</si>
  <si>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</si>
  <si>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</si>
  <si>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</si>
  <si>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</si>
  <si>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</si>
  <si>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</si>
  <si>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</si>
  <si>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</si>
  <si>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</si>
  <si>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</si>
  <si>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</si>
  <si>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</si>
  <si>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</si>
  <si>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</si>
  <si>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</si>
  <si>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</si>
  <si>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</si>
  <si>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</si>
  <si>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</si>
  <si>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</si>
  <si>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</si>
  <si>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</si>
  <si>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</si>
  <si>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</si>
  <si>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</si>
  <si>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</si>
  <si>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</si>
  <si>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</si>
  <si>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</si>
  <si>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</si>
  <si>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</si>
  <si>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</si>
  <si>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</si>
  <si>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</si>
  <si>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</si>
  <si>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</si>
  <si>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</si>
  <si>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</si>
  <si>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</si>
  <si>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</si>
  <si>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</si>
  <si>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</si>
  <si>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</si>
  <si>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</si>
  <si>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</si>
  <si>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</si>
  <si>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</si>
  <si>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</si>
  <si>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</si>
  <si>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</si>
  <si>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</si>
  <si>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</si>
  <si>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</si>
  <si>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</si>
  <si>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</si>
  <si>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</si>
  <si>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</si>
  <si>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</si>
  <si>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</si>
  <si>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</si>
  <si>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</si>
  <si>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</si>
  <si>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</si>
  <si>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</si>
  <si>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</si>
  <si>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</si>
  <si>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</si>
  <si>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</si>
  <si>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</si>
  <si>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</si>
  <si>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</si>
  <si>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</si>
  <si>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</si>
  <si>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</si>
  <si>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</si>
  <si>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</si>
  <si>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</si>
  <si>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</si>
  <si>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</si>
  <si>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</si>
  <si>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</si>
  <si>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</si>
  <si>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</si>
  <si>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</si>
  <si>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</si>
  <si>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</si>
  <si>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</si>
  <si>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</si>
  <si>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</si>
  <si>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</si>
  <si>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</si>
  <si>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</si>
  <si>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</si>
  <si>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</si>
  <si>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</si>
  <si>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</si>
  <si>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</si>
  <si>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</si>
  <si>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</si>
  <si>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</si>
  <si>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</si>
  <si>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</si>
  <si>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</si>
  <si>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</si>
  <si>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</si>
  <si>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</si>
  <si>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</si>
  <si>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</si>
  <si>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</si>
  <si>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</si>
  <si>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</si>
  <si>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</si>
  <si>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</si>
  <si>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</si>
  <si>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</si>
  <si>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</si>
  <si>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</si>
  <si>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</si>
  <si>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</si>
  <si>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</si>
  <si>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</si>
  <si>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</si>
  <si>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</si>
  <si>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</si>
  <si>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</si>
  <si>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</si>
  <si>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</si>
  <si>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</si>
  <si>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</si>
  <si>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</si>
  <si>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</si>
  <si>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</si>
  <si>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</si>
  <si>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</si>
  <si>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</si>
  <si>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</si>
  <si>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</si>
  <si>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</si>
  <si>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</si>
  <si>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</si>
  <si>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</si>
  <si>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</si>
  <si>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</si>
  <si>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</si>
  <si>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</si>
  <si>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</si>
  <si>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</si>
  <si>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</si>
  <si>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</si>
  <si>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</si>
  <si>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</si>
  <si>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</si>
  <si>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</si>
  <si>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</si>
  <si>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</si>
  <si>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</si>
  <si>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</si>
  <si>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</si>
  <si>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</si>
  <si>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</si>
  <si>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</si>
  <si>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</si>
  <si>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</si>
  <si>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</si>
  <si>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</si>
  <si>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</si>
  <si>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</si>
  <si>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</si>
  <si>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</si>
  <si>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</si>
  <si>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</si>
  <si>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</si>
  <si>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</si>
  <si>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</si>
  <si>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</si>
  <si>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</si>
  <si>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</si>
  <si>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</si>
  <si>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</si>
  <si>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</si>
  <si>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</si>
  <si>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</si>
  <si>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</si>
  <si>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</si>
  <si>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</si>
  <si>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</si>
  <si>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</si>
  <si>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</si>
  <si>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</si>
  <si>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</si>
  <si>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</si>
  <si>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</si>
  <si>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</si>
  <si>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</si>
  <si>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</si>
  <si>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</si>
  <si>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</si>
  <si>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</si>
  <si>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</si>
  <si>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</si>
  <si>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</si>
  <si>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</si>
  <si>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</si>
  <si>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</si>
  <si>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</si>
  <si>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</si>
  <si>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</si>
  <si>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</si>
  <si>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</si>
  <si>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</si>
  <si>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</si>
  <si>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</si>
  <si>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</si>
  <si>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</si>
  <si>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</si>
  <si>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</si>
  <si>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</si>
  <si>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</si>
  <si>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</si>
  <si>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</si>
  <si>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</si>
  <si>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</si>
  <si>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</si>
  <si>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</si>
  <si>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</si>
  <si>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</si>
  <si>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</si>
  <si>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</si>
  <si>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</si>
  <si>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</si>
  <si>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</si>
  <si>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</si>
  <si>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</si>
  <si>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</si>
  <si>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</si>
  <si>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</si>
  <si>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</si>
  <si>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</si>
  <si>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</si>
  <si>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</si>
  <si>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</si>
  <si>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</si>
  <si>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</si>
  <si>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</si>
  <si>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</si>
  <si>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</si>
  <si>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</si>
  <si>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</si>
  <si>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</si>
  <si>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</si>
  <si>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</si>
  <si>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</si>
  <si>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</si>
  <si>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</si>
  <si>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</si>
  <si>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</si>
  <si>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</si>
  <si>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</si>
  <si>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</si>
  <si>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</si>
  <si>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</si>
  <si>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</si>
  <si>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</si>
  <si>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</si>
  <si>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</si>
  <si>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</si>
  <si>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</si>
  <si>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</si>
  <si>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</si>
  <si>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</si>
  <si>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</si>
  <si>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</si>
  <si>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</si>
  <si>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</si>
  <si>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</si>
  <si>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</si>
  <si>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</si>
  <si>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</si>
  <si>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</si>
  <si>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</si>
  <si>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</si>
  <si>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</si>
  <si>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</si>
  <si>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</si>
  <si>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</si>
  <si>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</si>
  <si>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</si>
  <si>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</si>
  <si>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</si>
  <si>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</si>
  <si>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</si>
  <si>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</si>
  <si>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</si>
  <si>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</si>
  <si>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</si>
  <si>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</si>
  <si>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</si>
  <si>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</si>
  <si>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</si>
  <si>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</si>
  <si>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</si>
  <si>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</si>
  <si>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</si>
  <si>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</si>
  <si>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</si>
  <si>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</si>
  <si>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</si>
  <si>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</si>
  <si>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</si>
  <si>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</si>
  <si>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</si>
  <si>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</si>
  <si>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</si>
  <si>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</si>
  <si>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</si>
  <si>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</si>
  <si>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</si>
  <si>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</si>
  <si>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</si>
  <si>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</si>
  <si>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</si>
  <si>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</si>
  <si>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</si>
  <si>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</si>
  <si>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</si>
  <si>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</si>
  <si>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</si>
  <si>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</si>
  <si>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</si>
  <si>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</si>
  <si>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</si>
  <si>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</si>
  <si>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</si>
  <si>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</si>
  <si>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</si>
  <si>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</si>
  <si>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</si>
  <si>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</si>
  <si>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</si>
  <si>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</si>
  <si>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</si>
  <si>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</si>
  <si>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</si>
  <si>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</si>
  <si>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</si>
  <si>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</si>
  <si>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</si>
  <si>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</si>
  <si>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</si>
  <si>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</si>
  <si>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</si>
  <si>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</si>
  <si>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</si>
  <si>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</si>
  <si>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</si>
  <si>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</si>
  <si>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</si>
  <si>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</si>
  <si>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</si>
  <si>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</si>
  <si>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</si>
  <si>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</si>
  <si>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</si>
  <si>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</si>
  <si>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</si>
  <si>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</si>
  <si>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</si>
  <si>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</si>
  <si>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</si>
  <si>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</si>
  <si>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</si>
  <si>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</si>
  <si>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</si>
  <si>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</si>
  <si>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</si>
  <si>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</si>
  <si>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</si>
  <si>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</si>
  <si>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</si>
  <si>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</si>
  <si>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</si>
  <si>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</si>
  <si>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</si>
  <si>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</si>
  <si>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</si>
  <si>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</si>
  <si>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</si>
  <si>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</si>
  <si>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</si>
  <si>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</si>
  <si>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</si>
  <si>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</si>
  <si>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</si>
  <si>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</si>
  <si>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</si>
  <si>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</si>
  <si>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</si>
  <si>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</si>
  <si>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</si>
  <si>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</si>
  <si>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</si>
  <si>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</si>
  <si>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</si>
  <si>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</si>
  <si>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</si>
  <si>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</si>
  <si>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</si>
  <si>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</si>
  <si>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</si>
  <si>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</si>
  <si>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</si>
  <si>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</si>
  <si>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</si>
  <si>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</si>
  <si>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</si>
  <si>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</si>
  <si>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</si>
  <si>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</si>
  <si>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</si>
  <si>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</si>
  <si>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</si>
  <si>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</si>
  <si>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</si>
  <si>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</si>
  <si>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</si>
  <si>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</si>
  <si>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</si>
  <si>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</si>
  <si>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</si>
  <si>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</si>
  <si>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</si>
  <si>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</si>
  <si>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</si>
  <si>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</si>
  <si>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</si>
  <si>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</si>
  <si>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</si>
  <si>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</si>
  <si>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</si>
  <si>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</si>
  <si>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</si>
  <si>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</si>
  <si>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</si>
  <si>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</si>
  <si>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</si>
  <si>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</si>
  <si>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</si>
  <si>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</si>
  <si>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</si>
  <si>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</si>
  <si>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</si>
  <si>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</si>
  <si>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</si>
  <si>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</si>
  <si>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</si>
  <si>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</si>
  <si>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</si>
  <si>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</si>
  <si>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</si>
  <si>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</si>
  <si>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</si>
  <si>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</si>
  <si>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</si>
  <si>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</si>
  <si>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</si>
  <si>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</si>
  <si>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</si>
  <si>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</si>
  <si>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</si>
  <si>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</si>
  <si>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</si>
  <si>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</si>
  <si>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</si>
  <si>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</si>
  <si>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</si>
  <si>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</si>
  <si>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</si>
  <si>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</si>
  <si>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</si>
  <si>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</si>
  <si>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</si>
  <si>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</si>
  <si>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</si>
  <si>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</si>
  <si>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</si>
  <si>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</si>
  <si>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</si>
  <si>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</si>
  <si>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</si>
  <si>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</si>
  <si>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</si>
  <si>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</si>
  <si>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</si>
  <si>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</si>
  <si>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</si>
  <si>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</si>
  <si>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</si>
  <si>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</si>
  <si>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</si>
  <si>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</si>
  <si>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</si>
  <si>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</si>
  <si>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</si>
  <si>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</si>
  <si>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</si>
  <si>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</si>
  <si>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</si>
  <si>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</si>
  <si>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</si>
  <si>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</si>
  <si>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</si>
  <si>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</si>
  <si>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</si>
  <si>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</si>
  <si>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</si>
  <si>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</si>
  <si>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</si>
  <si>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</si>
  <si>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</si>
  <si>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</si>
  <si>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</si>
  <si>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</si>
  <si>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</si>
  <si>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</si>
  <si>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</si>
  <si>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</si>
  <si>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</si>
  <si>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</si>
  <si>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</si>
  <si>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</si>
  <si>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</si>
  <si>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</si>
  <si>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</si>
  <si>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</si>
  <si>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</si>
  <si>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</si>
  <si>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</si>
  <si>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</si>
  <si>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</si>
  <si>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</si>
  <si>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</si>
  <si>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</si>
  <si>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</si>
  <si>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</si>
  <si>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</si>
  <si>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</si>
  <si>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</si>
  <si>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</si>
  <si>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</si>
  <si>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</si>
  <si>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</si>
  <si>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</si>
  <si>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</si>
  <si>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</si>
  <si>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</si>
  <si>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</si>
  <si>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</si>
  <si>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</si>
  <si>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</si>
  <si>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</si>
  <si>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</si>
  <si>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</si>
  <si>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</si>
  <si>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</si>
  <si>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</si>
  <si>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</si>
  <si>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</si>
  <si>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</si>
  <si>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</si>
  <si>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</si>
  <si>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</si>
  <si>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</si>
  <si>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</si>
  <si>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</si>
  <si>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</si>
  <si>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</si>
  <si>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</si>
  <si>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</si>
  <si>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</si>
  <si>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</si>
  <si>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</si>
  <si>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</si>
  <si>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</si>
  <si>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</si>
  <si>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</si>
  <si>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</si>
  <si>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</si>
  <si>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</si>
  <si>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</si>
  <si>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</si>
  <si>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</si>
  <si>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</si>
  <si>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</si>
  <si>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</si>
  <si>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</si>
  <si>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</si>
  <si>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</si>
  <si>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</si>
  <si>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</si>
  <si>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</si>
  <si>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</si>
  <si>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</si>
  <si>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</si>
  <si>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</si>
  <si>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</si>
  <si>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</si>
  <si>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</si>
  <si>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</si>
  <si>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</si>
  <si>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</si>
  <si>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</si>
  <si>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</si>
  <si>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</si>
  <si>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</si>
  <si>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</si>
  <si>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</si>
  <si>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</si>
  <si>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</si>
  <si>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</si>
  <si>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</si>
  <si>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</si>
  <si>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</si>
  <si>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</si>
  <si>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</si>
  <si>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</si>
  <si>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</si>
  <si>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</si>
  <si>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</si>
  <si>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</si>
  <si>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</si>
  <si>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</si>
  <si>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</si>
  <si>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</si>
  <si>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</si>
  <si>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</si>
  <si>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</si>
  <si>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</si>
  <si>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</si>
  <si>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</si>
  <si>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</si>
  <si>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</si>
  <si>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</si>
  <si>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</si>
  <si>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</si>
  <si>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</si>
  <si>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</si>
  <si>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</si>
  <si>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</si>
  <si>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</si>
  <si>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</si>
  <si>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</si>
  <si>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</si>
  <si>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</si>
  <si>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</si>
  <si>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</si>
  <si>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</si>
  <si>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</si>
  <si>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</si>
  <si>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</si>
  <si>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</si>
  <si>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</si>
  <si>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</si>
  <si>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</si>
  <si>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</si>
  <si>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</si>
  <si>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</si>
  <si>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</si>
  <si>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</si>
  <si>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</si>
  <si>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</si>
  <si>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</si>
  <si>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</si>
  <si>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</si>
  <si>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</si>
  <si>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</si>
  <si>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</si>
  <si>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</si>
  <si>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</si>
  <si>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</si>
  <si>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</si>
  <si>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</si>
  <si>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</si>
  <si>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</si>
  <si>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</si>
  <si>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</si>
  <si>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</si>
  <si>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</si>
  <si>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</si>
  <si>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</si>
  <si>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</si>
  <si>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</si>
  <si>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</si>
  <si>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</si>
  <si>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</si>
  <si>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</si>
  <si>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</si>
  <si>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</si>
  <si>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</si>
  <si>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</si>
  <si>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</si>
  <si>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</si>
  <si>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</si>
  <si>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</si>
  <si>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</si>
  <si>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</si>
  <si>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</si>
  <si>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</si>
  <si>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</si>
  <si>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</si>
  <si>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</si>
  <si>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</si>
  <si>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</si>
  <si>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</si>
  <si>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</si>
  <si>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</si>
  <si>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</si>
  <si>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</si>
  <si>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</si>
  <si>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</si>
  <si>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</si>
  <si>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</si>
  <si>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</si>
  <si>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</si>
  <si>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</si>
  <si>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</si>
  <si>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</si>
  <si>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</si>
  <si>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</si>
  <si>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</si>
  <si>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</si>
  <si>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</si>
  <si>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</si>
  <si>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</si>
  <si>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</si>
  <si>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</si>
  <si>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</si>
  <si>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</si>
  <si>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</si>
  <si>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</si>
  <si>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</si>
  <si>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</si>
  <si>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</si>
  <si>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</si>
  <si>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</si>
  <si>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</si>
  <si>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</si>
  <si>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</si>
  <si>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</si>
  <si>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</si>
  <si>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</si>
  <si>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</si>
  <si>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</si>
  <si>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</si>
  <si>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</si>
  <si>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</si>
  <si>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</si>
  <si>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</si>
  <si>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</si>
  <si>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</si>
  <si>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</si>
  <si>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</si>
  <si>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</si>
  <si>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</si>
  <si>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</si>
  <si>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</si>
  <si>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</si>
  <si>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</si>
  <si>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</si>
  <si>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</si>
  <si>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</si>
  <si>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</si>
  <si>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</si>
  <si>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</si>
  <si>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</si>
  <si>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</si>
  <si>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</si>
  <si>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</si>
  <si>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</si>
  <si>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</si>
  <si>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</si>
  <si>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</si>
  <si>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</si>
  <si>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</si>
  <si>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</si>
  <si>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</si>
  <si>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</si>
  <si>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</si>
  <si>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</si>
  <si>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</si>
  <si>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</si>
  <si>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</si>
  <si>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</si>
  <si>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</si>
  <si>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</si>
  <si>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</si>
  <si>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</si>
  <si>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</si>
  <si>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</si>
  <si>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</si>
  <si>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</si>
  <si>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</si>
  <si>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</si>
  <si>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</si>
  <si>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</si>
  <si>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</si>
  <si>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</si>
  <si>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</si>
  <si>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</si>
  <si>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</si>
  <si>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</si>
  <si>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</si>
  <si>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</si>
  <si>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</si>
  <si>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</si>
  <si>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</si>
  <si>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</si>
  <si>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</si>
  <si>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</si>
  <si>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</si>
  <si>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</si>
  <si>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</si>
  <si>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</si>
  <si>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</si>
  <si>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</si>
  <si>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</si>
  <si>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</si>
  <si>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</si>
  <si>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</si>
  <si>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</si>
  <si>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</si>
  <si>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</si>
  <si>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</si>
  <si>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</si>
  <si>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</si>
  <si>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</si>
  <si>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</si>
  <si>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</si>
  <si>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</si>
  <si>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</si>
  <si>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</si>
  <si>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</si>
  <si>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</si>
  <si>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</si>
  <si>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</si>
  <si>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</si>
  <si>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</si>
  <si>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</si>
  <si>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</si>
  <si>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</si>
  <si>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</si>
  <si>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</si>
  <si>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</si>
  <si>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</si>
  <si>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</si>
  <si>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</si>
  <si>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</si>
  <si>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</si>
  <si>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</si>
  <si>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</si>
  <si>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</si>
  <si>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</si>
  <si>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</si>
  <si>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</si>
  <si>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</si>
  <si>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</si>
  <si>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</si>
  <si>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</si>
  <si>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</si>
  <si>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</si>
  <si>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</si>
  <si>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</si>
  <si>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</si>
  <si>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</si>
  <si>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</si>
  <si>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</si>
  <si>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</si>
  <si>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</si>
  <si>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</si>
  <si>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</si>
  <si>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</si>
  <si>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</si>
  <si>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</si>
  <si>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</si>
  <si>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</si>
  <si>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</si>
  <si>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</si>
  <si>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</si>
  <si>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</si>
  <si>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</si>
  <si>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</si>
  <si>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</si>
  <si>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</si>
  <si>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</si>
  <si>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</si>
  <si>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</si>
  <si>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</si>
  <si>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</si>
  <si>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</si>
  <si>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</si>
  <si>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</si>
  <si>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</si>
  <si>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</si>
  <si>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</si>
  <si>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</si>
  <si>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</si>
  <si>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</si>
  <si>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</si>
  <si>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</si>
  <si>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</si>
  <si>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</si>
  <si>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</si>
  <si>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</si>
  <si>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</si>
  <si>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</si>
  <si>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</si>
  <si>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</si>
  <si>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</si>
  <si>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</si>
  <si>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</si>
  <si>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</si>
  <si>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</si>
  <si>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</si>
  <si>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</si>
  <si>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</si>
  <si>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</si>
  <si>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</si>
  <si>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</si>
  <si>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</si>
  <si>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</si>
  <si>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</si>
  <si>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</si>
  <si>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</si>
  <si>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</si>
  <si>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</si>
  <si>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</si>
  <si>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</si>
  <si>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</si>
  <si>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</si>
  <si>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</si>
  <si>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</si>
  <si>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</si>
  <si>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</si>
  <si>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</si>
  <si>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</si>
  <si>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</si>
  <si>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</si>
  <si>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</si>
  <si>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</si>
  <si>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</si>
  <si>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</si>
  <si>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</si>
  <si>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</si>
  <si>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</si>
  <si>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</si>
  <si>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</si>
  <si>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</si>
  <si>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</si>
  <si>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</si>
  <si>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</si>
  <si>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</si>
  <si>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</si>
  <si>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</si>
  <si>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</si>
  <si>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</si>
  <si>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</si>
  <si>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</si>
  <si>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</si>
  <si>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</si>
  <si>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</si>
  <si>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</si>
  <si>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</si>
  <si>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</si>
  <si>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</si>
  <si>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</si>
  <si>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</si>
  <si>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</si>
  <si>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</si>
  <si>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</si>
  <si>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</si>
  <si>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</si>
  <si>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</si>
  <si>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</si>
  <si>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</si>
  <si>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</si>
  <si>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</si>
  <si>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</si>
  <si>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</si>
  <si>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</si>
  <si>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</si>
  <si>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</si>
  <si>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</si>
  <si>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</si>
  <si>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</si>
  <si>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</si>
  <si>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</si>
  <si>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</si>
  <si>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</si>
  <si>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</si>
  <si>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</si>
  <si>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</si>
  <si>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</si>
  <si>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</si>
  <si>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</si>
  <si>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</si>
  <si>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</si>
  <si>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</si>
  <si>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</si>
  <si>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</si>
  <si>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</si>
  <si>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</si>
  <si>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</si>
  <si>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</si>
  <si>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</si>
  <si>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</si>
  <si>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</si>
  <si>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</si>
  <si>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</si>
  <si>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</si>
  <si>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</si>
  <si>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</si>
  <si>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</si>
  <si>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</si>
  <si>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</si>
  <si>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</si>
  <si>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</si>
  <si>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</si>
  <si>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</si>
  <si>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</si>
  <si>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</si>
  <si>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</si>
  <si>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</si>
  <si>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</si>
  <si>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</si>
  <si>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</si>
  <si>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</si>
  <si>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</si>
  <si>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</si>
  <si>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</si>
  <si>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</si>
  <si>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</si>
  <si>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</si>
  <si>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</si>
  <si>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</si>
  <si>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</si>
  <si>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</si>
  <si>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</si>
  <si>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</si>
  <si>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</si>
  <si>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</si>
  <si>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</si>
  <si>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</si>
  <si>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</si>
  <si>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</si>
  <si>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</si>
  <si>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</si>
  <si>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</si>
  <si>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</si>
  <si>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</si>
  <si>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</si>
  <si>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</si>
  <si>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</si>
  <si>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</si>
  <si>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</si>
  <si>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</si>
  <si>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</si>
  <si>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</si>
  <si>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</si>
  <si>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</si>
  <si>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</si>
  <si>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</si>
  <si>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</si>
  <si>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</si>
  <si>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</si>
  <si>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</si>
  <si>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</si>
  <si>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</si>
  <si>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</si>
  <si>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</si>
  <si>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</si>
  <si>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</si>
  <si>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</si>
  <si>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</si>
  <si>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</si>
  <si>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</si>
  <si>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</si>
  <si>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</si>
  <si>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</si>
  <si>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</si>
  <si>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</si>
  <si>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</si>
  <si>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</si>
  <si>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</si>
  <si>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</si>
  <si>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</si>
  <si>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</si>
  <si>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</si>
  <si>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</si>
  <si>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</si>
  <si>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</si>
  <si>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</si>
  <si>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</si>
  <si>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</si>
  <si>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</si>
  <si>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</si>
  <si>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</si>
  <si>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</si>
  <si>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</si>
  <si>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</si>
  <si>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</si>
  <si>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</si>
  <si>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</si>
  <si>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</si>
  <si>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</si>
  <si>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</si>
  <si>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</si>
  <si>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</si>
  <si>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</si>
  <si>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</si>
  <si>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</si>
  <si>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</si>
  <si>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</si>
  <si>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</si>
  <si>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</si>
  <si>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</si>
  <si>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</si>
  <si>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</si>
  <si>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</si>
  <si>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</si>
  <si>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</si>
  <si>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</si>
  <si>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</si>
  <si>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</si>
  <si>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</si>
  <si>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</si>
  <si>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</si>
  <si>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</si>
  <si>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</si>
  <si>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</si>
  <si>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</si>
  <si>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</si>
  <si>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</si>
  <si>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</si>
  <si>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</si>
  <si>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</si>
  <si>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</si>
  <si>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</si>
  <si>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</si>
  <si>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</si>
  <si>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</si>
  <si>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</si>
  <si>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</si>
  <si>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</si>
  <si>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</si>
  <si>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</si>
  <si>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</si>
  <si>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</si>
  <si>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</si>
  <si>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</si>
  <si>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</si>
  <si>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</si>
  <si>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</si>
  <si>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</si>
  <si>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</si>
  <si>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</si>
  <si>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</si>
  <si>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</si>
  <si>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</si>
  <si>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</si>
  <si>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</si>
  <si>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</si>
  <si>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</si>
  <si>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</si>
  <si>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</si>
  <si>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</si>
  <si>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</si>
  <si>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</si>
  <si>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</si>
  <si>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</si>
  <si>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</si>
  <si>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</si>
  <si>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</si>
  <si>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</si>
  <si>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</si>
  <si>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</si>
  <si>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</si>
  <si>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</si>
  <si>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</si>
  <si>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</si>
  <si>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</si>
  <si>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</si>
  <si>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</si>
  <si>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</si>
  <si>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</si>
  <si>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</si>
  <si>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</si>
  <si>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</si>
  <si>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</si>
  <si>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</si>
  <si>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</si>
  <si>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</si>
  <si>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</si>
  <si>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</si>
  <si>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</si>
  <si>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</si>
  <si>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</si>
  <si>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</si>
  <si>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</si>
  <si>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</si>
  <si>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</si>
  <si>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</si>
  <si>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</si>
  <si>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</si>
  <si>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</si>
  <si>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</si>
  <si>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</si>
  <si>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</si>
  <si>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</si>
  <si>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</si>
  <si>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</si>
  <si>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</si>
  <si>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</si>
  <si>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</si>
  <si>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</si>
  <si>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</si>
  <si>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</si>
  <si>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</si>
  <si>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</si>
  <si>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</si>
  <si>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</si>
  <si>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</si>
  <si>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</si>
  <si>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</si>
  <si>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</si>
  <si>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</si>
  <si>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</si>
  <si>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</si>
  <si>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</si>
  <si>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</si>
  <si>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</si>
  <si>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</si>
  <si>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</si>
  <si>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</si>
  <si>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</si>
  <si>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</si>
  <si>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</si>
  <si>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</si>
  <si>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</si>
  <si>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</si>
  <si>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</si>
  <si>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</si>
  <si>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</si>
  <si>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</si>
  <si>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</si>
  <si>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</si>
  <si>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</si>
  <si>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</si>
  <si>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</si>
  <si>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</si>
  <si>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</si>
  <si>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</si>
  <si>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</si>
  <si>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</si>
  <si>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</si>
  <si>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</si>
  <si>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</si>
  <si>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</si>
  <si>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</si>
  <si>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</si>
  <si>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</si>
  <si>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</si>
  <si>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</si>
  <si>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</si>
  <si>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</si>
  <si>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</si>
  <si>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</si>
  <si>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</si>
  <si>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</si>
  <si>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</si>
  <si>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</si>
  <si>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</si>
  <si>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</si>
  <si>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</si>
  <si>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</si>
  <si>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</si>
  <si>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</si>
  <si>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</si>
  <si>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</si>
  <si>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</si>
  <si>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</si>
  <si>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</si>
  <si>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</si>
  <si>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</si>
  <si>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</si>
  <si>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</si>
  <si>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</si>
  <si>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</si>
  <si>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</si>
  <si>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</si>
  <si>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</si>
  <si>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</si>
  <si>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</si>
  <si>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</si>
  <si>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</si>
  <si>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</si>
  <si>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</si>
  <si>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</si>
  <si>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</si>
  <si>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</si>
  <si>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</si>
  <si>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</si>
  <si>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</si>
  <si>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</si>
  <si>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</si>
  <si>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</si>
  <si>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</si>
  <si>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</si>
  <si>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</si>
  <si>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</si>
  <si>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</si>
  <si>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</si>
  <si>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</si>
  <si>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</si>
  <si>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</si>
  <si>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</si>
  <si>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</si>
  <si>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</si>
  <si>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</si>
  <si>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</si>
  <si>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</si>
  <si>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</si>
  <si>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</si>
  <si>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</si>
  <si>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</si>
  <si>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</si>
  <si>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</si>
  <si>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</si>
  <si>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</si>
  <si>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</si>
  <si>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</si>
  <si>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</si>
  <si>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</si>
  <si>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</si>
  <si>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</si>
  <si>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</si>
  <si>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</si>
  <si>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</si>
  <si>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</si>
  <si>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</si>
  <si>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</si>
  <si>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</si>
  <si>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</si>
  <si>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</si>
  <si>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</si>
  <si>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</si>
  <si>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</si>
  <si>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</si>
  <si>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</si>
  <si>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</si>
  <si>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</si>
  <si>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</si>
  <si>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</si>
  <si>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</si>
  <si>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</si>
  <si>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</si>
  <si>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</si>
  <si>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</si>
  <si>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</si>
  <si>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</si>
  <si>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</si>
  <si>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</si>
  <si>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</si>
  <si>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</si>
  <si>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</si>
  <si>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</si>
  <si>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</si>
  <si>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</si>
  <si>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</si>
  <si>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</si>
  <si>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</si>
  <si>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</si>
  <si>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</si>
  <si>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</si>
  <si>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</si>
  <si>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</si>
  <si>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</si>
  <si>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</si>
  <si>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</si>
  <si>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</si>
  <si>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</si>
  <si>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</si>
  <si>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</si>
  <si>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</si>
  <si>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</si>
  <si>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</si>
  <si>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</si>
  <si>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</si>
  <si>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</si>
  <si>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</si>
  <si>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</si>
  <si>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</si>
  <si>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</si>
  <si>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</si>
  <si>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</si>
  <si>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</si>
  <si>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</si>
  <si>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</si>
  <si>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</si>
  <si>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</si>
  <si>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</si>
  <si>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</si>
  <si>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</si>
  <si>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</si>
  <si>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</si>
  <si>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</si>
  <si>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</si>
  <si>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</si>
  <si>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</si>
  <si>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</si>
  <si>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</si>
  <si>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</si>
  <si>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</si>
  <si>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</si>
  <si>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</si>
  <si>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</si>
  <si>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</si>
  <si>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</si>
  <si>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</si>
  <si>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</si>
  <si>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</si>
  <si>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</si>
  <si>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</si>
  <si>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</si>
  <si>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</si>
  <si>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</si>
  <si>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</si>
  <si>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</si>
  <si>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</si>
  <si>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</si>
  <si>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</si>
  <si>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</si>
  <si>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</si>
  <si>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</si>
  <si>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</si>
  <si>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</si>
  <si>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</si>
  <si>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</si>
  <si>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</si>
  <si>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</si>
  <si>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</si>
  <si>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</si>
  <si>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</si>
  <si>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</si>
  <si>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</si>
  <si>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</si>
  <si>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</si>
  <si>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</si>
  <si>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</si>
  <si>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</si>
  <si>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</si>
  <si>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</si>
  <si>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</si>
  <si>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</si>
  <si>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</si>
  <si>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</si>
  <si>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</si>
  <si>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</si>
  <si>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</si>
  <si>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</si>
  <si>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</si>
  <si>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</si>
  <si>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</si>
  <si>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</si>
  <si>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</si>
  <si>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</si>
  <si>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</si>
  <si>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</si>
  <si>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</si>
  <si>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</si>
  <si>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</si>
  <si>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</si>
  <si>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</si>
  <si>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</si>
  <si>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</si>
  <si>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</si>
  <si>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</si>
  <si>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</si>
  <si>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</si>
  <si>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</si>
  <si>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</si>
  <si>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</si>
  <si>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</si>
  <si>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</si>
  <si>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</si>
  <si>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</si>
  <si>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</si>
  <si>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</si>
  <si>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</si>
  <si>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</si>
  <si>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</si>
  <si>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</si>
  <si>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</si>
  <si>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</si>
  <si>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</si>
  <si>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</si>
  <si>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</si>
  <si>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</si>
  <si>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</si>
  <si>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</si>
  <si>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</si>
  <si>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</si>
  <si>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</si>
  <si>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</si>
  <si>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</si>
  <si>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</si>
  <si>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</si>
  <si>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</si>
  <si>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</si>
  <si>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</si>
  <si>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</si>
  <si>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</si>
  <si>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</si>
  <si>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</si>
  <si>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</si>
  <si>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</si>
  <si>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</si>
  <si>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</si>
  <si>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</si>
  <si>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</si>
  <si>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</si>
  <si>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</si>
  <si>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</si>
  <si>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</si>
  <si>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</si>
  <si>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</si>
  <si>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</si>
  <si>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</si>
  <si>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</si>
  <si>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</si>
  <si>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</si>
  <si>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</si>
  <si>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</si>
  <si>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</si>
  <si>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</si>
  <si>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</si>
  <si>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</si>
  <si>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</si>
  <si>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</si>
  <si>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</si>
  <si>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</si>
  <si>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</si>
  <si>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</si>
  <si>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</si>
  <si>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</si>
  <si>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</si>
  <si>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</si>
  <si>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</si>
  <si>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</si>
  <si>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</si>
  <si>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</si>
  <si>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</si>
  <si>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</si>
  <si>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</si>
  <si>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</si>
  <si>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</si>
  <si>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</si>
  <si>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</si>
  <si>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</si>
  <si>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</si>
  <si>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</si>
  <si>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</si>
  <si>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</si>
  <si>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</si>
  <si>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</si>
  <si>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</si>
  <si>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</si>
  <si>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</si>
  <si>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</si>
  <si>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</si>
  <si>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</si>
  <si>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</si>
  <si>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</si>
  <si>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</si>
  <si>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</si>
  <si>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</si>
  <si>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</si>
  <si>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</si>
  <si>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</si>
  <si>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</si>
  <si>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</si>
  <si>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</si>
  <si>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</si>
  <si>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</si>
  <si>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</si>
  <si>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</si>
  <si>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</si>
  <si>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</si>
  <si>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</si>
  <si>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</si>
  <si>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</si>
  <si>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</si>
  <si>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</si>
  <si>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</si>
  <si>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</si>
  <si>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</si>
  <si>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</si>
  <si>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</si>
  <si>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</si>
  <si>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</si>
  <si>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</si>
  <si>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</si>
  <si>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</si>
  <si>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</si>
  <si>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</si>
  <si>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</si>
  <si>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</si>
  <si>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</si>
  <si>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</si>
  <si>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</si>
  <si>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</si>
  <si>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</si>
  <si>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</si>
  <si>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</si>
  <si>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</si>
  <si>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</si>
  <si>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</si>
  <si>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</si>
  <si>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</si>
  <si>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</si>
  <si>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</si>
  <si>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</si>
  <si>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</si>
  <si>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</si>
  <si>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</si>
  <si>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</si>
  <si>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</si>
  <si>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</si>
  <si>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</si>
  <si>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</si>
  <si>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</si>
  <si>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</si>
  <si>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</si>
  <si>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</si>
  <si>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</si>
  <si>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</si>
  <si>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</si>
  <si>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</si>
  <si>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</si>
  <si>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</si>
  <si>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</si>
  <si>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</si>
  <si>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</si>
  <si>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</si>
  <si>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</si>
  <si>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</si>
  <si>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</si>
  <si>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</si>
  <si>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</si>
  <si>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</si>
  <si>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</si>
  <si>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</si>
  <si>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</si>
  <si>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</si>
  <si>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</si>
  <si>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</si>
  <si>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</si>
  <si>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</si>
  <si>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</si>
  <si>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</si>
  <si>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</si>
  <si>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</si>
  <si>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</si>
  <si>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</si>
  <si>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</si>
  <si>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</si>
  <si>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</si>
  <si>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</si>
  <si>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</si>
  <si>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</si>
  <si>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</si>
  <si>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</si>
  <si>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</si>
  <si>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</si>
  <si>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</si>
  <si>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</si>
  <si>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</si>
  <si>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</si>
  <si>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</si>
  <si>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</si>
  <si>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</si>
  <si>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</si>
  <si>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</si>
  <si>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</si>
  <si>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</si>
  <si>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</si>
  <si>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</si>
  <si>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</si>
  <si>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</si>
  <si>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</si>
  <si>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</si>
  <si>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</si>
  <si>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</si>
  <si>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</si>
  <si>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</si>
  <si>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</si>
  <si>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</si>
  <si>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</si>
  <si>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</si>
  <si>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</si>
  <si>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</si>
  <si>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</si>
  <si>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</si>
  <si>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</si>
  <si>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</si>
  <si>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</si>
  <si>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</si>
  <si>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</si>
  <si>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</si>
  <si>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</si>
  <si>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</si>
  <si>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</si>
  <si>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</si>
  <si>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</si>
  <si>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</si>
  <si>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</si>
  <si>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</si>
  <si>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</si>
  <si>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</si>
  <si>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</si>
  <si>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</si>
  <si>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</si>
  <si>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</si>
  <si>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</si>
  <si>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</si>
  <si>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</si>
  <si>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</si>
  <si>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</si>
  <si>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</si>
  <si>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</si>
  <si>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</si>
  <si>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</si>
  <si>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</si>
  <si>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</si>
  <si>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</si>
  <si>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</si>
  <si>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</si>
  <si>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</si>
  <si>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</si>
  <si>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</si>
  <si>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</si>
  <si>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</si>
  <si>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</si>
  <si>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</si>
  <si>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</si>
  <si>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</si>
  <si>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</si>
  <si>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</si>
  <si>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</si>
  <si>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</si>
  <si>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</si>
  <si>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</si>
  <si>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</si>
  <si>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</si>
  <si>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</si>
  <si>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</si>
  <si>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</si>
  <si>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</si>
  <si>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</si>
  <si>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</si>
  <si>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</si>
  <si>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</si>
  <si>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</si>
  <si>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</si>
  <si>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</si>
  <si>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</si>
  <si>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</si>
  <si>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</si>
  <si>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</si>
  <si>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</si>
  <si>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</si>
  <si>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</si>
  <si>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</si>
  <si>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</si>
  <si>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</si>
  <si>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</si>
  <si>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</si>
  <si>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</si>
  <si>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</si>
  <si>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</si>
  <si>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</si>
  <si>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</si>
  <si>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</si>
  <si>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</si>
  <si>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</si>
  <si>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</si>
  <si>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</si>
  <si>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</si>
  <si>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</si>
  <si>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</si>
  <si>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</si>
  <si>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</si>
  <si>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</si>
  <si>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</si>
  <si>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</si>
  <si>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</si>
  <si>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</si>
  <si>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</si>
  <si>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</si>
  <si>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</si>
  <si>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</si>
  <si>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</si>
  <si>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</si>
  <si>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</si>
  <si>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</si>
  <si>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</si>
  <si>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</si>
  <si>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</si>
  <si>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</si>
  <si>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</si>
  <si>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</si>
  <si>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</si>
  <si>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</si>
  <si>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</si>
  <si>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</si>
  <si>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</si>
  <si>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</si>
  <si>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</si>
  <si>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</si>
  <si>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</si>
  <si>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</si>
  <si>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</si>
  <si>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</si>
  <si>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</si>
  <si>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</si>
  <si>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</si>
  <si>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</si>
  <si>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</si>
  <si>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</si>
  <si>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</si>
  <si>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</si>
  <si>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</si>
  <si>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</si>
  <si>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</si>
  <si>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</si>
  <si>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</si>
  <si>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</si>
  <si>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</si>
  <si>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</si>
  <si>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</si>
  <si>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</si>
  <si>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</si>
  <si>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</si>
  <si>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</si>
  <si>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</si>
  <si>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</si>
  <si>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</si>
  <si>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</si>
  <si>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</si>
  <si>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</si>
  <si>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</si>
  <si>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</si>
  <si>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</si>
  <si>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</si>
  <si>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</si>
  <si>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</si>
  <si>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</si>
  <si>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</si>
  <si>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</si>
  <si>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</si>
  <si>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</si>
  <si>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</si>
  <si>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</si>
  <si>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</si>
  <si>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</si>
  <si>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</si>
  <si>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</si>
  <si>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</si>
  <si>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</si>
  <si>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</si>
  <si>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</si>
  <si>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</si>
  <si>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</si>
  <si>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</si>
  <si>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</si>
  <si>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</si>
  <si>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</si>
  <si>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</si>
  <si>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</si>
  <si>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</si>
  <si>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</si>
  <si>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</si>
  <si>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</si>
  <si>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</si>
  <si>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</si>
  <si>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</si>
  <si>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</si>
  <si>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</si>
  <si>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</si>
  <si>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</si>
  <si>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</si>
  <si>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</si>
  <si>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</si>
  <si>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</si>
  <si>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</si>
  <si>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</si>
  <si>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</si>
  <si>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</si>
  <si>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</si>
  <si>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</si>
  <si>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</si>
  <si>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</si>
  <si>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</si>
  <si>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</si>
  <si>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</si>
  <si>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</si>
  <si>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</si>
  <si>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</si>
  <si>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</si>
  <si>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</si>
  <si>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</si>
  <si>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</si>
  <si>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</si>
  <si>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</si>
  <si>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</si>
  <si>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</si>
  <si>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</si>
  <si>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</si>
  <si>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</si>
  <si>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</si>
  <si>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</si>
  <si>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</si>
  <si>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</si>
  <si>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</si>
  <si>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</si>
  <si>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</si>
  <si>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</si>
  <si>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</si>
  <si>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</si>
  <si>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</si>
  <si>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</si>
  <si>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</si>
  <si>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</si>
  <si>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</si>
  <si>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</si>
  <si>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</si>
  <si>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</si>
  <si>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</si>
  <si>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</si>
  <si>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</si>
  <si>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</si>
  <si>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</si>
  <si>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</si>
  <si>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</si>
  <si>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</si>
  <si>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</si>
  <si>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</si>
  <si>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</si>
  <si>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</si>
  <si>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</si>
  <si>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</si>
  <si>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</si>
  <si>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</si>
  <si>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</si>
  <si>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</si>
  <si>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</si>
  <si>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</si>
  <si>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</si>
  <si>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</si>
  <si>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</si>
  <si>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</si>
  <si>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</si>
  <si>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</si>
  <si>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</si>
  <si>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</si>
  <si>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</si>
  <si>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</si>
  <si>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</si>
  <si>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</si>
  <si>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</si>
  <si>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</si>
  <si>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</si>
  <si>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</si>
  <si>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</si>
  <si>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</si>
  <si>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</si>
  <si>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</si>
  <si>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</si>
  <si>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</si>
  <si>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</si>
  <si>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</si>
  <si>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</si>
  <si>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</si>
  <si>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</si>
  <si>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</si>
  <si>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</si>
  <si>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</si>
  <si>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</si>
  <si>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</si>
  <si>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</si>
  <si>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</si>
  <si>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</si>
  <si>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</si>
  <si>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</si>
  <si>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</si>
  <si>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</si>
  <si>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</si>
  <si>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</si>
  <si>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</si>
  <si>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</si>
  <si>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</si>
  <si>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</si>
  <si>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</si>
  <si>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</si>
  <si>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</si>
  <si>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</si>
  <si>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</si>
  <si>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</si>
  <si>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</si>
  <si>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</si>
  <si>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</si>
  <si>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</si>
  <si>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</si>
  <si>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</si>
  <si>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</si>
  <si>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</si>
  <si>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</si>
  <si>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</si>
  <si>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</si>
  <si>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</si>
  <si>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</si>
  <si>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</si>
  <si>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</si>
  <si>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</si>
  <si>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</si>
  <si>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</si>
  <si>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</si>
  <si>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</si>
  <si>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</si>
  <si>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</si>
  <si>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</si>
  <si>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</si>
  <si>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</si>
  <si>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</si>
  <si>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</si>
  <si>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</si>
  <si>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</si>
  <si>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</si>
  <si>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</si>
  <si>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</si>
  <si>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</si>
  <si>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</si>
  <si>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</si>
  <si>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</si>
  <si>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</si>
  <si>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</si>
  <si>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</si>
  <si>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</si>
  <si>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</si>
  <si>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</si>
  <si>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</si>
  <si>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</si>
  <si>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</si>
  <si>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</si>
  <si>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</si>
  <si>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</si>
  <si>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</si>
  <si>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</si>
  <si>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</si>
  <si>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</si>
  <si>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</si>
  <si>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</si>
  <si>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</si>
  <si>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</si>
  <si>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</si>
  <si>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</si>
  <si>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</si>
  <si>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</si>
  <si>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</si>
  <si>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</si>
  <si>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</si>
  <si>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</si>
  <si>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</si>
  <si>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</si>
  <si>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</si>
  <si>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</si>
  <si>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</si>
  <si>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</si>
  <si>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</si>
  <si>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</si>
  <si>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</si>
  <si>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</si>
  <si>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</si>
  <si>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</si>
  <si>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</si>
  <si>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</si>
  <si>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</si>
  <si>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</si>
  <si>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</si>
  <si>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</si>
  <si>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</si>
  <si>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</si>
  <si>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</si>
  <si>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</si>
  <si>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</si>
  <si>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</si>
  <si>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</si>
  <si>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</si>
  <si>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</si>
  <si>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</si>
  <si>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</si>
  <si>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</si>
  <si>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</si>
  <si>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</si>
  <si>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</si>
  <si>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</si>
  <si>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</si>
  <si>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</si>
  <si>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</si>
  <si>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</si>
  <si>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</si>
  <si>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</si>
  <si>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</si>
  <si>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</si>
  <si>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</si>
  <si>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</si>
  <si>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</si>
  <si>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</si>
  <si>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</si>
  <si>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</si>
  <si>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</si>
  <si>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</si>
  <si>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</si>
  <si>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</si>
  <si>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</si>
  <si>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</si>
  <si>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</si>
  <si>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</si>
  <si>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</si>
  <si>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</si>
  <si>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</si>
  <si>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</si>
  <si>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</si>
  <si>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</si>
  <si>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</si>
  <si>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</si>
  <si>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</si>
  <si>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</si>
  <si>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</si>
  <si>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</si>
  <si>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</si>
  <si>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</si>
  <si>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</si>
  <si>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</si>
  <si>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</si>
  <si>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</si>
  <si>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</si>
  <si>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</si>
  <si>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</si>
  <si>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</si>
  <si>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</si>
  <si>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</si>
  <si>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</si>
  <si>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</si>
  <si>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</si>
  <si>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</si>
  <si>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</si>
  <si>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</si>
  <si>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</si>
  <si>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</si>
  <si>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</si>
  <si>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</si>
  <si>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</si>
  <si>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</si>
  <si>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</si>
  <si>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</si>
  <si>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</si>
  <si>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</si>
  <si>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</si>
  <si>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</si>
  <si>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</si>
  <si>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</si>
  <si>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</si>
  <si>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</si>
  <si>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</si>
  <si>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</si>
  <si>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</si>
  <si>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</si>
  <si>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</si>
  <si>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</si>
  <si>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</si>
  <si>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</si>
  <si>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</si>
  <si>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</si>
  <si>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</si>
  <si>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</si>
  <si>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</si>
  <si>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</si>
  <si>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</si>
  <si>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</si>
  <si>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</si>
  <si>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</si>
  <si>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</si>
  <si>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</si>
  <si>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</si>
  <si>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</si>
  <si>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</si>
  <si>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</si>
  <si>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</si>
  <si>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</si>
  <si>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</si>
  <si>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</si>
  <si>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</si>
  <si>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</si>
  <si>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</si>
  <si>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</si>
  <si>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</si>
  <si>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</si>
  <si>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</si>
  <si>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</si>
  <si>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</si>
  <si>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</si>
  <si>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</si>
  <si>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</si>
  <si>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</si>
  <si>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</si>
  <si>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</si>
  <si>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</si>
  <si>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</si>
  <si>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</si>
  <si>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</si>
  <si>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</si>
  <si>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</si>
  <si>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</si>
  <si>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</si>
  <si>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</si>
  <si>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</si>
  <si>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</si>
  <si>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</si>
  <si>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</si>
  <si>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</si>
  <si>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</si>
  <si>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</si>
  <si>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</si>
  <si>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</si>
  <si>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</si>
  <si>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</si>
  <si>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</si>
  <si>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</si>
  <si>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</si>
  <si>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</si>
  <si>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</si>
  <si>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</si>
  <si>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</si>
  <si>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</si>
  <si>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</si>
  <si>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</si>
  <si>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</si>
  <si>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</si>
  <si>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</si>
  <si>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</si>
  <si>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</si>
  <si>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</si>
  <si>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</si>
  <si>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</si>
  <si>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</si>
  <si>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</si>
  <si>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</si>
  <si>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</si>
  <si>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</si>
  <si>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</si>
  <si>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</si>
  <si>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</si>
  <si>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</si>
  <si>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</si>
  <si>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</si>
  <si>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</si>
  <si>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</si>
  <si>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</si>
  <si>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</si>
  <si>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</si>
  <si>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</si>
  <si>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</si>
  <si>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</si>
  <si>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</si>
  <si>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</si>
  <si>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</si>
  <si>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</si>
  <si>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</si>
  <si>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</si>
  <si>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</si>
  <si>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</si>
  <si>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</si>
  <si>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</si>
  <si>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</si>
  <si>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</si>
  <si>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</si>
  <si>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</si>
  <si>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</si>
  <si>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</si>
  <si>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</si>
  <si>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</si>
  <si>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</si>
  <si>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</si>
  <si>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</si>
  <si>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</si>
  <si>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</si>
  <si>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</si>
  <si>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</si>
  <si>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</si>
  <si>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</si>
  <si>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</si>
  <si>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</si>
  <si>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</si>
  <si>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</si>
  <si>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</si>
  <si>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</si>
  <si>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</si>
  <si>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</si>
  <si>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</si>
  <si>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</si>
  <si>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</si>
  <si>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</si>
  <si>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</si>
  <si>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</si>
  <si>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</si>
  <si>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</si>
  <si>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</si>
  <si>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</si>
  <si>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</si>
  <si>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</si>
  <si>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</si>
  <si>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</si>
  <si>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</si>
  <si>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</si>
  <si>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</si>
  <si>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</si>
  <si>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</si>
  <si>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</si>
  <si>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</si>
  <si>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</si>
  <si>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</si>
  <si>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</si>
  <si>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</si>
  <si>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</si>
  <si>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</si>
  <si>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</si>
  <si>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</si>
  <si>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</si>
  <si>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</si>
  <si>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</si>
  <si>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</si>
  <si>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</si>
  <si>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</si>
  <si>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</si>
  <si>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</si>
  <si>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</si>
  <si>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</si>
  <si>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</si>
  <si>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</si>
  <si>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</si>
  <si>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</si>
  <si>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</si>
  <si>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</si>
  <si>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</si>
  <si>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</si>
  <si>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</si>
  <si>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</si>
  <si>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</si>
  <si>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</si>
  <si>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</si>
  <si>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</si>
  <si>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</si>
  <si>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</si>
  <si>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</si>
  <si>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</si>
  <si>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</si>
  <si>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</si>
  <si>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</si>
  <si>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</si>
  <si>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</si>
  <si>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</si>
  <si>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</si>
  <si>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</si>
  <si>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</si>
  <si>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</si>
  <si>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</si>
  <si>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</si>
  <si>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</si>
  <si>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</si>
  <si>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</si>
  <si>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</si>
  <si>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</si>
  <si>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</si>
  <si>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</si>
  <si>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</si>
  <si>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</si>
  <si>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</si>
  <si>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</si>
  <si>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</si>
  <si>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</si>
  <si>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</si>
  <si>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</si>
  <si>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</si>
  <si>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</si>
  <si>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</si>
  <si>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</si>
  <si>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</si>
  <si>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</si>
  <si>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</si>
  <si>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</si>
  <si>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</si>
  <si>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</si>
  <si>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</si>
  <si>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</si>
  <si>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</si>
  <si>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</si>
  <si>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</si>
  <si>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</si>
  <si>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</si>
  <si>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</si>
  <si>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</si>
  <si>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</si>
  <si>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</si>
  <si>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</si>
  <si>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</si>
  <si>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</si>
  <si>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</si>
  <si>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</si>
  <si>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</si>
  <si>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</si>
  <si>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</si>
  <si>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</si>
  <si>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</si>
  <si>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</si>
  <si>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</si>
  <si>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</si>
  <si>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</si>
  <si>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</si>
  <si>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</si>
  <si>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</si>
  <si>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</si>
  <si>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</si>
  <si>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</si>
  <si>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</si>
  <si>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</si>
  <si>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</si>
  <si>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</si>
  <si>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</si>
  <si>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</si>
  <si>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</si>
  <si>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</si>
  <si>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</si>
  <si>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</si>
  <si>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</si>
  <si>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</si>
  <si>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</si>
  <si>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</si>
  <si>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</si>
  <si>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</si>
  <si>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</si>
  <si>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</si>
  <si>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</si>
  <si>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</si>
  <si>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</si>
  <si>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</si>
  <si>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</si>
  <si>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</si>
  <si>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</si>
  <si>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</si>
  <si>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</si>
  <si>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</si>
  <si>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</si>
  <si>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</si>
  <si>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</si>
  <si>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</si>
  <si>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</si>
  <si>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</si>
  <si>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</si>
  <si>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</si>
  <si>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</si>
  <si>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</si>
  <si>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</si>
  <si>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</si>
  <si>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</si>
  <si>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</si>
  <si>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</si>
  <si>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</si>
  <si>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</si>
  <si>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</si>
  <si>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</si>
  <si>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</si>
  <si>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</si>
  <si>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</si>
  <si>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</si>
  <si>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</si>
  <si>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</si>
  <si>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</si>
  <si>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</si>
  <si>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</si>
  <si>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</si>
  <si>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</si>
  <si>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</si>
  <si>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</si>
  <si>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</si>
  <si>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</si>
  <si>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</si>
  <si>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</si>
  <si>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</si>
  <si>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</si>
  <si>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</si>
  <si>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</si>
  <si>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</si>
  <si>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</si>
  <si>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</si>
  <si>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</si>
  <si>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</si>
  <si>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</si>
  <si>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</si>
  <si>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</si>
  <si>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</si>
  <si>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</si>
  <si>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</si>
  <si>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</si>
  <si>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</si>
  <si>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</si>
  <si>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</si>
  <si>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</si>
  <si>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</si>
  <si>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</si>
  <si>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</si>
  <si>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</si>
  <si>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</si>
  <si>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</si>
  <si>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</si>
  <si>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</si>
  <si>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</si>
  <si>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</si>
  <si>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</si>
  <si>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</si>
  <si>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</si>
  <si>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</si>
  <si>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</si>
  <si>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</si>
  <si>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</si>
  <si>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</si>
  <si>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</si>
  <si>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</si>
  <si>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</si>
  <si>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</si>
  <si>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</si>
  <si>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</si>
  <si>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</si>
  <si>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</si>
  <si>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</si>
  <si>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</si>
  <si>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</si>
  <si>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</si>
  <si>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</si>
  <si>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</si>
  <si>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</si>
  <si>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</si>
  <si>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</si>
  <si>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</si>
  <si>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</si>
  <si>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</si>
  <si>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</si>
  <si>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</si>
  <si>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</si>
  <si>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</si>
  <si>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</si>
  <si>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</si>
  <si>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</si>
  <si>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</si>
  <si>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</si>
  <si>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</si>
  <si>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</si>
  <si>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</si>
  <si>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</si>
  <si>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</si>
  <si>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</si>
  <si>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</si>
  <si>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</si>
  <si>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</si>
  <si>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</si>
  <si>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</si>
  <si>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</si>
  <si>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</si>
  <si>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</si>
  <si>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</si>
  <si>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</si>
  <si>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</si>
  <si>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</si>
  <si>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</si>
  <si>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</si>
  <si>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</si>
  <si>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</si>
  <si>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</si>
  <si>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</si>
  <si>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</si>
  <si>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</si>
  <si>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</si>
  <si>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</si>
  <si>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</si>
  <si>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</si>
  <si>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</si>
  <si>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</si>
  <si>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</si>
  <si>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</si>
  <si>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</si>
  <si>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</si>
  <si>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</si>
  <si>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</si>
  <si>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</si>
  <si>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</si>
  <si>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</si>
  <si>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</si>
  <si>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</si>
  <si>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</si>
  <si>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</si>
  <si>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</si>
  <si>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</si>
  <si>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</si>
  <si>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</si>
  <si>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</si>
  <si>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</si>
  <si>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</si>
  <si>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</si>
  <si>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</si>
  <si>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</si>
  <si>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</si>
  <si>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</si>
  <si>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</si>
  <si>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</si>
  <si>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</si>
  <si>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</si>
  <si>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</si>
  <si>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</si>
  <si>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</si>
  <si>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</si>
  <si>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</si>
  <si>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</si>
  <si>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</si>
  <si>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</si>
  <si>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</si>
  <si>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</si>
  <si>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</si>
  <si>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</si>
  <si>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</si>
  <si>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</si>
  <si>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</si>
  <si>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</si>
  <si>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</si>
  <si>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</si>
  <si>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</si>
  <si>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</si>
  <si>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</si>
  <si>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</si>
  <si>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</si>
  <si>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</si>
  <si>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</si>
  <si>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</si>
  <si>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</si>
  <si>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</si>
  <si>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</si>
  <si>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</si>
  <si>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</si>
  <si>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</si>
  <si>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</si>
  <si>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</si>
  <si>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</si>
  <si>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</si>
  <si>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</si>
  <si>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</si>
  <si>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</si>
  <si>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</si>
  <si>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</si>
  <si>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</si>
  <si>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</si>
  <si>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</si>
  <si>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</si>
  <si>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</si>
  <si>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</si>
  <si>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</si>
  <si>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</si>
  <si>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</si>
  <si>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</si>
  <si>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</si>
  <si>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</si>
  <si>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</si>
  <si>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</si>
  <si>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</si>
  <si>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</si>
  <si>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</si>
  <si>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</si>
  <si>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</si>
  <si>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</si>
  <si>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</si>
  <si>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</si>
  <si>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</si>
  <si>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</si>
  <si>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</si>
  <si>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</si>
  <si>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</si>
  <si>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</si>
  <si>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</si>
  <si>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</si>
  <si>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</si>
  <si>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</si>
  <si>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</si>
  <si>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</si>
  <si>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</si>
  <si>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</si>
  <si>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</si>
  <si>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</si>
  <si>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</si>
  <si>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</si>
  <si>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</si>
  <si>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</si>
  <si>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</si>
  <si>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</si>
  <si>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</si>
  <si>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</si>
  <si>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</si>
  <si>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</si>
  <si>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</si>
  <si>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</si>
  <si>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</si>
  <si>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</si>
  <si>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</si>
  <si>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</si>
  <si>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</si>
  <si>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</si>
  <si>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</si>
  <si>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</si>
  <si>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</si>
  <si>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</si>
  <si>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</si>
  <si>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</si>
  <si>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</si>
  <si>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</si>
  <si>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</si>
  <si>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</si>
  <si>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</si>
  <si>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</si>
  <si>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</si>
  <si>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</si>
  <si>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</si>
  <si>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</si>
  <si>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</si>
  <si>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</si>
  <si>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</si>
  <si>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</si>
  <si>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</si>
  <si>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</si>
  <si>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</si>
  <si>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</si>
  <si>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</si>
  <si>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</si>
  <si>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</si>
  <si>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</si>
  <si>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</si>
  <si>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</si>
  <si>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</si>
  <si>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</si>
  <si>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</si>
  <si>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</si>
  <si>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</si>
  <si>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</si>
  <si>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</si>
  <si>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</si>
  <si>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</si>
  <si>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</si>
  <si>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</si>
  <si>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</si>
  <si>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</si>
  <si>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</si>
  <si>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</si>
  <si>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</si>
  <si>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</si>
  <si>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</si>
  <si>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</si>
  <si>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</si>
  <si>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</si>
  <si>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</si>
  <si>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</si>
  <si>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</si>
  <si>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</si>
  <si>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</si>
  <si>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</si>
  <si>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</si>
  <si>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</si>
  <si>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</si>
  <si>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</si>
  <si>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</si>
  <si>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</si>
  <si>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</si>
  <si>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</si>
  <si>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</si>
  <si>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</si>
  <si>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</si>
  <si>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</si>
  <si>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</si>
  <si>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</si>
  <si>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</si>
  <si>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</si>
  <si>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</si>
  <si>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</si>
  <si>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</si>
  <si>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</si>
  <si>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</si>
  <si>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</si>
  <si>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</si>
  <si>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</si>
  <si>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</si>
  <si>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</si>
  <si>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</si>
  <si>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</si>
  <si>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</si>
  <si>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</si>
  <si>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</si>
  <si>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</si>
  <si>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</si>
  <si>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</si>
  <si>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</si>
  <si>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</si>
  <si>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</si>
  <si>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</si>
  <si>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</si>
  <si>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</si>
  <si>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</si>
  <si>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</si>
  <si>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</si>
  <si>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</si>
  <si>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</si>
  <si>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</si>
  <si>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</si>
  <si>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</si>
  <si>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</si>
  <si>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</si>
  <si>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</si>
  <si>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</si>
  <si>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</si>
  <si>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</si>
  <si>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</si>
  <si>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</si>
  <si>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</si>
  <si>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</si>
  <si>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</si>
  <si>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</si>
  <si>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</si>
  <si>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</si>
  <si>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</si>
  <si>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</si>
  <si>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</si>
  <si>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</si>
  <si>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</si>
  <si>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</si>
  <si>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</si>
  <si>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</si>
  <si>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</si>
  <si>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</si>
  <si>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</si>
  <si>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</si>
  <si>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</si>
  <si>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</si>
  <si>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</si>
  <si>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</si>
  <si>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</si>
  <si>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</si>
  <si>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</si>
  <si>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</si>
  <si>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</si>
  <si>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</si>
  <si>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</si>
  <si>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</si>
  <si>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</si>
  <si>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</si>
  <si>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</si>
  <si>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</si>
  <si>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</si>
  <si>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</si>
  <si>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</si>
  <si>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</si>
  <si>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</si>
  <si>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</si>
  <si>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</si>
  <si>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</si>
  <si>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</si>
  <si>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</si>
  <si>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</si>
  <si>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</si>
  <si>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</si>
  <si>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</si>
  <si>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</si>
  <si>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</si>
  <si>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</si>
  <si>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</si>
  <si>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</si>
  <si>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</si>
  <si>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</si>
  <si>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</si>
  <si>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</si>
  <si>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</si>
  <si>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</si>
  <si>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</si>
  <si>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</si>
  <si>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</si>
  <si>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</si>
  <si>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</si>
  <si>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</si>
  <si>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</si>
  <si>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</si>
  <si>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</si>
  <si>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</si>
  <si>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</si>
  <si>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</si>
  <si>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</si>
  <si>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</si>
  <si>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</si>
  <si>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</si>
  <si>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</si>
  <si>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</si>
  <si>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</si>
  <si>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</si>
  <si>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</si>
  <si>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</si>
  <si>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</si>
  <si>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</si>
  <si>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</si>
  <si>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</si>
  <si>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</si>
  <si>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</si>
  <si>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</si>
  <si>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</si>
  <si>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</si>
  <si>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</si>
  <si>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</si>
  <si>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</si>
  <si>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</si>
  <si>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</si>
  <si>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</si>
  <si>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</si>
  <si>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</si>
  <si>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</si>
  <si>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</si>
  <si>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</si>
  <si>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</si>
  <si>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</si>
  <si>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</si>
  <si>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</si>
  <si>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</si>
  <si>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</si>
  <si>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</si>
  <si>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</si>
  <si>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</si>
  <si>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</si>
  <si>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</si>
  <si>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</si>
  <si>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</si>
  <si>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</si>
  <si>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</si>
  <si>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</si>
  <si>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</si>
  <si>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</si>
  <si>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</si>
  <si>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</si>
  <si>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</si>
  <si>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</si>
  <si>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</si>
  <si>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</si>
  <si>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</si>
  <si>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</si>
  <si>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</si>
  <si>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</si>
  <si>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</si>
  <si>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</si>
  <si>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</si>
  <si>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</si>
  <si>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</si>
  <si>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</si>
  <si>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</si>
  <si>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</si>
  <si>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</si>
  <si>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</si>
  <si>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</si>
  <si>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</si>
  <si>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</si>
  <si>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</si>
  <si>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</si>
  <si>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</si>
  <si>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</si>
  <si>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</si>
  <si>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</si>
  <si>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</si>
  <si>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</si>
  <si>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</si>
  <si>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</si>
  <si>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</si>
  <si>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</si>
  <si>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</si>
  <si>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</si>
  <si>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</si>
  <si>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</si>
  <si>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</si>
  <si>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</si>
  <si>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</si>
  <si>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</si>
  <si>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</si>
  <si>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</si>
  <si>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</si>
  <si>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</si>
  <si>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</si>
  <si>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</si>
  <si>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</si>
  <si>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</si>
  <si>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</si>
  <si>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</si>
  <si>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</si>
  <si>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</si>
  <si>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</si>
  <si>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</si>
  <si>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</si>
  <si>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</si>
  <si>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</si>
  <si>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</si>
  <si>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</si>
  <si>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</si>
  <si>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</si>
  <si>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</si>
  <si>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</si>
  <si>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</si>
  <si>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</si>
  <si>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</si>
  <si>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</si>
  <si>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</si>
  <si>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</si>
  <si>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</si>
  <si>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</si>
  <si>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</si>
  <si>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</si>
  <si>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</si>
  <si>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</si>
  <si>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</si>
  <si>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</si>
  <si>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</si>
  <si>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</si>
  <si>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</si>
  <si>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</si>
  <si>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</si>
  <si>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</si>
  <si>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</si>
  <si>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</si>
  <si>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</si>
  <si>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</si>
  <si>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</si>
  <si>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</si>
  <si>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</si>
  <si>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</si>
  <si>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</si>
  <si>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</si>
  <si>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</si>
  <si>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</si>
  <si>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</si>
  <si>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</si>
  <si>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</si>
  <si>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</si>
  <si>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</si>
  <si>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</si>
  <si>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</si>
  <si>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</si>
  <si>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</si>
  <si>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</si>
  <si>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</si>
  <si>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</si>
  <si>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</si>
  <si>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</si>
  <si>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</si>
  <si>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</si>
  <si>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</si>
  <si>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</si>
  <si>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</si>
  <si>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</si>
  <si>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</si>
  <si>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</si>
  <si>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</si>
  <si>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</si>
  <si>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</si>
  <si>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</si>
  <si>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</si>
  <si>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</si>
  <si>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</si>
  <si>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</si>
  <si>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</si>
  <si>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</si>
  <si>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</si>
  <si>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</si>
  <si>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</si>
  <si>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</si>
  <si>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</si>
  <si>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</si>
  <si>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</si>
  <si>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</si>
  <si>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</si>
  <si>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</si>
  <si>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</si>
  <si>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</si>
  <si>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</si>
  <si>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</si>
  <si>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</si>
  <si>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</si>
  <si>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</si>
  <si>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</si>
  <si>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</si>
  <si>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</si>
  <si>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</si>
  <si>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</si>
  <si>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</si>
  <si>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</si>
  <si>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</si>
  <si>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</si>
  <si>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</si>
  <si>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</si>
  <si>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</si>
  <si>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</si>
  <si>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</si>
  <si>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</si>
  <si>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</si>
  <si>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</si>
  <si>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</si>
  <si>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</si>
  <si>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</si>
  <si>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</si>
  <si>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</si>
  <si>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</si>
  <si>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</si>
  <si>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</si>
  <si>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</si>
  <si>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</si>
  <si>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</si>
  <si>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</si>
  <si>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</si>
  <si>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</si>
  <si>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</si>
  <si>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</si>
  <si>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</si>
  <si>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</si>
  <si>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</si>
  <si>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</si>
  <si>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</si>
  <si>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</si>
  <si>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</si>
  <si>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</si>
  <si>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</si>
  <si>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</si>
  <si>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</si>
  <si>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</si>
  <si>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</si>
  <si>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</si>
  <si>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</si>
  <si>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</si>
  <si>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</si>
  <si>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</si>
  <si>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</si>
  <si>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</si>
  <si>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</si>
  <si>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</si>
  <si>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</si>
  <si>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</si>
  <si>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</si>
  <si>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</si>
  <si>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</si>
  <si>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</si>
  <si>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</si>
  <si>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</si>
  <si>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</si>
  <si>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</si>
  <si>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</si>
  <si>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</si>
  <si>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</si>
  <si>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</si>
  <si>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</si>
  <si>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</si>
  <si>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</si>
  <si>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</si>
  <si>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</si>
  <si>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</si>
  <si>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</si>
  <si>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</si>
  <si>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</si>
  <si>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</si>
  <si>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</si>
  <si>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</si>
  <si>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</si>
  <si>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</si>
  <si>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</si>
  <si>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</si>
  <si>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</si>
  <si>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</si>
  <si>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</si>
  <si>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</si>
  <si>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</si>
  <si>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</si>
  <si>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</si>
  <si>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</si>
  <si>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</si>
  <si>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</si>
  <si>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</si>
  <si>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</si>
  <si>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</si>
  <si>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</si>
  <si>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</si>
  <si>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</si>
  <si>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</si>
  <si>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</si>
  <si>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</si>
  <si>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</si>
  <si>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</si>
  <si>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</si>
  <si>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</si>
  <si>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</si>
  <si>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</si>
  <si>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</si>
  <si>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</si>
  <si>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</si>
  <si>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</si>
  <si>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</si>
  <si>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</si>
  <si>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</si>
  <si>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</si>
  <si>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</si>
  <si>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</si>
  <si>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</si>
  <si>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</si>
  <si>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</si>
  <si>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</si>
  <si>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</si>
  <si>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</si>
  <si>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</si>
  <si>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</si>
  <si>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</si>
  <si>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</si>
  <si>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</si>
  <si>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</si>
  <si>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</si>
  <si>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</si>
  <si>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</si>
  <si>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</si>
  <si>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</si>
  <si>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</si>
  <si>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</si>
  <si>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</si>
  <si>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</si>
  <si>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</si>
  <si>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</si>
  <si>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</si>
  <si>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</si>
  <si>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</si>
  <si>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</si>
  <si>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</si>
  <si>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</si>
  <si>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</si>
  <si>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</si>
  <si>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</si>
  <si>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</si>
  <si>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</si>
  <si>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</si>
  <si>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</si>
  <si>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</si>
  <si>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</si>
  <si>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</si>
  <si>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</si>
  <si>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</si>
  <si>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</si>
  <si>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</si>
  <si>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</si>
  <si>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</si>
  <si>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</si>
  <si>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</si>
  <si>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</si>
  <si>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</si>
  <si>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</si>
  <si>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</si>
  <si>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</si>
  <si>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</si>
  <si>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</si>
  <si>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</si>
  <si>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</si>
  <si>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</si>
  <si>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</si>
  <si>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</si>
  <si>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</si>
  <si>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</si>
  <si>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</si>
  <si>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</si>
  <si>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</si>
  <si>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</si>
  <si>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</si>
  <si>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</si>
  <si>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</si>
  <si>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</si>
  <si>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</si>
  <si>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</si>
  <si>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</si>
  <si>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</si>
  <si>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</si>
  <si>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</si>
  <si>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</si>
  <si>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</si>
  <si>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</si>
  <si>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</si>
  <si>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</si>
  <si>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</si>
  <si>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</si>
  <si>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</si>
  <si>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</si>
  <si>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</si>
  <si>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</si>
  <si>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</si>
  <si>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</si>
  <si>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</si>
  <si>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</si>
  <si>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</si>
  <si>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</si>
  <si>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</si>
  <si>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</si>
  <si>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</si>
  <si>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</si>
  <si>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</si>
  <si>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</si>
  <si>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</si>
  <si>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</si>
  <si>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</si>
  <si>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</si>
  <si>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</si>
  <si>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</si>
  <si>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</si>
  <si>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</si>
  <si>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</si>
  <si>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</si>
  <si>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</si>
  <si>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</si>
  <si>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</si>
  <si>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</si>
  <si>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</si>
  <si>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</si>
  <si>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</si>
  <si>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</si>
  <si>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</si>
  <si>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</si>
  <si>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</si>
  <si>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</si>
  <si>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</si>
  <si>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</si>
  <si>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</si>
  <si>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</si>
  <si>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</si>
  <si>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</si>
  <si>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</si>
  <si>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</si>
  <si>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</si>
  <si>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</si>
  <si>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</si>
  <si>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</si>
  <si>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</si>
  <si>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</si>
  <si>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</si>
  <si>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</si>
  <si>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</si>
  <si>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</si>
  <si>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</si>
  <si>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</si>
  <si>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</si>
  <si>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</si>
  <si>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</si>
  <si>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</si>
  <si>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</si>
  <si>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</si>
  <si>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</si>
  <si>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</si>
  <si>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</si>
  <si>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</si>
  <si>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</si>
  <si>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</si>
  <si>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</si>
  <si>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</si>
  <si>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</si>
  <si>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</si>
  <si>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</si>
  <si>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</si>
  <si>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</si>
  <si>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</si>
  <si>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</si>
  <si>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</si>
  <si>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</si>
  <si>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</si>
  <si>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</si>
  <si>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</si>
  <si>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</si>
  <si>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</si>
  <si>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</si>
  <si>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</si>
  <si>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</si>
  <si>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</si>
  <si>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</si>
  <si>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</si>
  <si>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</si>
  <si>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</si>
  <si>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</si>
  <si>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</si>
  <si>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</si>
  <si>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</si>
  <si>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</si>
  <si>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</si>
  <si>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</si>
  <si>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</si>
  <si>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</si>
  <si>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</si>
  <si>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</si>
  <si>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</si>
  <si>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</si>
  <si>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</si>
  <si>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</si>
  <si>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</si>
  <si>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</si>
  <si>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</si>
  <si>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</si>
  <si>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</si>
  <si>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</si>
  <si>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</si>
  <si>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</si>
  <si>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</si>
  <si>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</si>
  <si>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</si>
  <si>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</si>
  <si>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</si>
  <si>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</si>
  <si>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</si>
  <si>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</si>
  <si>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</si>
  <si>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</si>
  <si>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</si>
  <si>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</si>
  <si>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</si>
  <si>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</si>
  <si>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</si>
  <si>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</si>
  <si>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</si>
  <si>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</si>
  <si>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</si>
  <si>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</si>
  <si>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</si>
  <si>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</si>
  <si>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</si>
  <si>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</si>
  <si>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</si>
  <si>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</si>
  <si>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</si>
  <si>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</si>
  <si>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</si>
  <si>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</si>
  <si>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</si>
  <si>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</si>
  <si>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</si>
  <si>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</si>
  <si>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</si>
  <si>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</si>
  <si>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</si>
  <si>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</si>
  <si>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</si>
  <si>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</si>
  <si>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</si>
  <si>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</si>
  <si>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</si>
  <si>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</si>
  <si>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</si>
  <si>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</si>
  <si>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</si>
  <si>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</si>
  <si>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</si>
  <si>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</si>
  <si>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</si>
  <si>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</si>
  <si>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</si>
  <si>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</si>
  <si>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</si>
  <si>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</si>
  <si>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</si>
  <si>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</si>
  <si>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</si>
  <si>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</si>
  <si>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</si>
  <si>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</si>
  <si>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</si>
  <si>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</si>
  <si>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</si>
  <si>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</si>
  <si>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</si>
  <si>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</si>
  <si>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</si>
  <si>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</si>
  <si>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</si>
  <si>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</si>
  <si>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</si>
  <si>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</si>
  <si>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</si>
  <si>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</si>
  <si>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</si>
  <si>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</si>
  <si>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</si>
  <si>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</si>
  <si>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</si>
  <si>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</si>
  <si>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</si>
  <si>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</si>
  <si>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</si>
  <si>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</si>
  <si>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</si>
  <si>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</si>
  <si>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</si>
  <si>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</si>
  <si>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</si>
  <si>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</si>
  <si>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</si>
  <si>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</si>
  <si>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</si>
  <si>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</si>
  <si>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</si>
  <si>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</si>
  <si>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</si>
  <si>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</si>
  <si>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</si>
  <si>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</si>
  <si>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</si>
  <si>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</si>
  <si>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</si>
  <si>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</si>
  <si>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</si>
  <si>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</si>
  <si>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</si>
  <si>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</si>
  <si>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</si>
  <si>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</si>
  <si>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</si>
  <si>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</si>
  <si>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</si>
  <si>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</si>
  <si>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</si>
  <si>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</si>
  <si>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</si>
  <si>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</si>
  <si>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</si>
  <si>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</si>
  <si>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</si>
  <si>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</si>
  <si>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</si>
  <si>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</si>
  <si>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</si>
  <si>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</si>
  <si>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</si>
  <si>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</si>
  <si>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</si>
  <si>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</si>
  <si>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</si>
  <si>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</si>
  <si>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</si>
  <si>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</si>
  <si>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</si>
  <si>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</si>
  <si>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</si>
  <si>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</si>
  <si>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</si>
  <si>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</si>
  <si>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</si>
  <si>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</si>
  <si>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</si>
  <si>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</si>
  <si>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</si>
  <si>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</si>
  <si>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</si>
  <si>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</si>
  <si>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</si>
  <si>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</si>
  <si>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</si>
  <si>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</si>
  <si>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</si>
  <si>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</si>
  <si>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</si>
  <si>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</si>
  <si>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</si>
  <si>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</si>
  <si>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</si>
  <si>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</si>
  <si>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</si>
  <si>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</si>
  <si>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</si>
  <si>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</si>
  <si>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</si>
  <si>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</si>
  <si>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</si>
  <si>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</si>
  <si>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</si>
  <si>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</si>
  <si>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</si>
  <si>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</si>
  <si>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</si>
  <si>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</si>
  <si>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</si>
  <si>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</si>
  <si>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</si>
  <si>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</si>
  <si>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</si>
  <si>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</si>
  <si>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</si>
  <si>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</si>
  <si>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</si>
  <si>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</si>
  <si>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</si>
  <si>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</si>
  <si>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</si>
  <si>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</si>
  <si>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</si>
  <si>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</si>
  <si>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</si>
  <si>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</si>
  <si>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</si>
  <si>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</si>
  <si>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</si>
  <si>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</si>
  <si>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</si>
  <si>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</si>
  <si>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</si>
  <si>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</si>
  <si>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</si>
  <si>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</si>
  <si>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</si>
  <si>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</si>
  <si>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</si>
  <si>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</si>
  <si>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</si>
  <si>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</si>
  <si>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</si>
  <si>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</si>
  <si>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</si>
  <si>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</si>
  <si>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</si>
  <si>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</si>
  <si>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</si>
  <si>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</si>
  <si>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</si>
  <si>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</si>
  <si>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</si>
  <si>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</si>
  <si>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</si>
  <si>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</si>
  <si>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</si>
  <si>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</si>
  <si>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</si>
  <si>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</si>
  <si>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</si>
  <si>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</si>
  <si>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</si>
  <si>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</si>
  <si>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</si>
  <si>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</si>
  <si>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</si>
  <si>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</si>
  <si>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</si>
  <si>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</si>
  <si>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</si>
  <si>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</si>
  <si>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</si>
  <si>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</si>
  <si>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</si>
  <si>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</si>
  <si>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</si>
  <si>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</si>
  <si>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</si>
  <si>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</si>
  <si>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</si>
  <si>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</si>
  <si>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</si>
  <si>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</si>
  <si>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</si>
  <si>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</si>
  <si>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</si>
  <si>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</si>
  <si>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</si>
  <si>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</si>
  <si>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</si>
  <si>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</si>
  <si>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</si>
  <si>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</si>
  <si>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</si>
  <si>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</si>
  <si>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</si>
  <si>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</si>
  <si>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</si>
  <si>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</si>
  <si>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</si>
  <si>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</si>
  <si>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</si>
  <si>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</si>
  <si>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</si>
  <si>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</si>
  <si>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</si>
  <si>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</si>
  <si>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</si>
  <si>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</si>
  <si>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</si>
  <si>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</si>
  <si>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</si>
  <si>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</si>
  <si>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</si>
  <si>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</si>
  <si>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</si>
  <si>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</si>
  <si>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</si>
  <si>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</si>
  <si>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</si>
  <si>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</si>
  <si>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</si>
  <si>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</si>
  <si>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</si>
  <si>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</si>
  <si>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</si>
  <si>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</si>
  <si>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</si>
  <si>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</si>
  <si>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</si>
  <si>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</si>
  <si>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</si>
  <si>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</si>
  <si>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</si>
  <si>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</si>
  <si>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</si>
  <si>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</si>
  <si>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</si>
  <si>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</si>
  <si>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</si>
  <si>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</si>
  <si>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</si>
  <si>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</si>
  <si>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</si>
  <si>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</si>
  <si>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</si>
  <si>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</si>
  <si>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</si>
  <si>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</si>
  <si>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</si>
  <si>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</si>
  <si>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</si>
  <si>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</si>
  <si>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</si>
  <si>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</si>
  <si>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</si>
  <si>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</si>
  <si>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</si>
  <si>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</si>
  <si>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</si>
  <si>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</si>
  <si>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</si>
  <si>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</si>
  <si>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</si>
  <si>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</si>
  <si>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</si>
  <si>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</si>
  <si>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</si>
  <si>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</si>
  <si>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</si>
  <si>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</si>
  <si>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</si>
  <si>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</si>
  <si>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</si>
  <si>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</si>
  <si>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</si>
  <si>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</si>
  <si>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</si>
  <si>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</si>
  <si>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</si>
  <si>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</si>
  <si>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</si>
  <si>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</si>
  <si>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</si>
  <si>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</si>
  <si>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</si>
  <si>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</si>
  <si>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</si>
  <si>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</si>
  <si>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</si>
  <si>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</si>
  <si>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</si>
  <si>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</si>
  <si>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</si>
  <si>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</si>
  <si>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</si>
  <si>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</si>
  <si>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</si>
  <si>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</si>
  <si>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</si>
  <si>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</si>
  <si>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</si>
  <si>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</si>
  <si>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</si>
  <si>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</si>
  <si>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</si>
  <si>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</si>
  <si>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</si>
  <si>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</si>
  <si>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</si>
  <si>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</si>
  <si>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</si>
  <si>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</si>
  <si>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</si>
  <si>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</si>
  <si>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</si>
  <si>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</si>
  <si>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</si>
  <si>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</si>
  <si>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</si>
  <si>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</si>
  <si>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</si>
  <si>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</si>
  <si>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</si>
  <si>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</si>
  <si>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</si>
  <si>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</si>
  <si>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</si>
  <si>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</si>
  <si>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</si>
  <si>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</si>
  <si>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</si>
  <si>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</si>
  <si>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</si>
  <si>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</si>
  <si>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</si>
  <si>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</si>
  <si>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</si>
  <si>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</si>
  <si>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</si>
  <si>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</si>
  <si>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</si>
  <si>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</si>
  <si>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</si>
  <si>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</si>
  <si>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</si>
  <si>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</si>
  <si>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</si>
  <si>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</si>
  <si>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</si>
  <si>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</si>
  <si>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</si>
  <si>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</si>
  <si>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</si>
  <si>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</si>
  <si>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</si>
  <si>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</si>
  <si>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</si>
  <si>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</si>
  <si>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</si>
  <si>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</si>
  <si>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</si>
  <si>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</si>
  <si>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</si>
  <si>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</si>
  <si>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</si>
  <si>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</si>
  <si>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</si>
  <si>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</si>
  <si>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</si>
  <si>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</si>
  <si>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</si>
  <si>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</si>
  <si>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</si>
  <si>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</si>
  <si>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</si>
  <si>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</si>
  <si>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</si>
  <si>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</si>
  <si>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</si>
  <si>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</si>
  <si>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</si>
  <si>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</si>
  <si>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</si>
  <si>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</si>
  <si>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</si>
  <si>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</si>
  <si>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</si>
  <si>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</si>
  <si>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</si>
  <si>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</si>
  <si>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</si>
  <si>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</si>
  <si>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</si>
  <si>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</si>
  <si>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</si>
  <si>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</si>
  <si>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</si>
  <si>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</si>
  <si>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</si>
  <si>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</si>
  <si>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</si>
  <si>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</si>
  <si>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</si>
  <si>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</si>
  <si>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</si>
  <si>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</si>
  <si>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</si>
  <si>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</si>
  <si>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</si>
  <si>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</si>
  <si>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</si>
  <si>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</si>
  <si>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</si>
  <si>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</si>
  <si>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</si>
  <si>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</si>
  <si>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</si>
  <si>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</si>
  <si>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</si>
  <si>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</si>
  <si>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</si>
  <si>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</si>
  <si>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</si>
  <si>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</si>
  <si>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</si>
  <si>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</si>
  <si>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</si>
  <si>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</si>
  <si>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</si>
  <si>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</si>
  <si>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</si>
  <si>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</si>
  <si>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</si>
  <si>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</si>
  <si>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</si>
  <si>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</si>
  <si>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</si>
  <si>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</si>
  <si>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</si>
  <si>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</si>
  <si>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</si>
  <si>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</si>
  <si>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</si>
  <si>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</si>
  <si>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</si>
  <si>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</si>
  <si>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</si>
  <si>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</si>
  <si>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</si>
  <si>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</si>
  <si>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</si>
  <si>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</si>
  <si>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</si>
  <si>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</si>
  <si>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</si>
  <si>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</si>
  <si>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</si>
  <si>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</si>
  <si>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</si>
  <si>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</si>
  <si>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</si>
  <si>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</si>
  <si>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</si>
  <si>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</si>
  <si>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</si>
  <si>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</si>
  <si>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</si>
  <si>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</si>
  <si>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</si>
  <si>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</si>
  <si>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</si>
  <si>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</si>
  <si>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</si>
  <si>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</si>
  <si>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</si>
  <si>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</si>
  <si>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</si>
  <si>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</si>
  <si>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</si>
  <si>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</si>
  <si>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</si>
  <si>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</si>
  <si>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</si>
  <si>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</si>
  <si>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</si>
  <si>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</si>
  <si>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</si>
  <si>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</si>
  <si>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</si>
  <si>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</si>
  <si>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</si>
  <si>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</si>
  <si>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</si>
  <si>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</si>
  <si>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</si>
  <si>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</si>
  <si>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</si>
  <si>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</si>
  <si>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</si>
  <si>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</si>
  <si>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</si>
  <si>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</si>
  <si>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</si>
  <si>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</si>
  <si>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</si>
  <si>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</si>
  <si>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</si>
  <si>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</si>
  <si>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</si>
  <si>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</si>
  <si>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</si>
  <si>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</si>
  <si>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</si>
  <si>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</si>
  <si>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</si>
  <si>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</si>
  <si>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</si>
  <si>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</si>
  <si>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</si>
  <si>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</si>
  <si>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</si>
  <si>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</si>
  <si>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</si>
  <si>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</si>
  <si>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</si>
  <si>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</si>
  <si>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</si>
  <si>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</si>
  <si>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</si>
  <si>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</si>
  <si>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</si>
  <si>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</si>
  <si>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</si>
  <si>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</si>
  <si>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</si>
  <si>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</si>
  <si>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</si>
  <si>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</si>
  <si>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</si>
  <si>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</si>
  <si>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</si>
  <si>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</si>
  <si>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</si>
  <si>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</si>
  <si>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</si>
  <si>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</si>
  <si>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</si>
  <si>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</si>
  <si>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</si>
  <si>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</si>
  <si>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</si>
  <si>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</si>
  <si>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</si>
  <si>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</si>
  <si>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</si>
  <si>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</si>
  <si>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</si>
  <si>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</si>
  <si>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</si>
  <si>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</si>
  <si>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</si>
  <si>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</si>
  <si>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</si>
  <si>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</si>
  <si>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</si>
  <si>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</si>
  <si>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</si>
  <si>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</si>
  <si>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</si>
  <si>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</si>
  <si>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</si>
  <si>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</si>
  <si>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</si>
  <si>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</si>
  <si>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</si>
  <si>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</si>
  <si>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</si>
  <si>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</si>
  <si>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</si>
  <si>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</si>
  <si>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</si>
  <si>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</si>
  <si>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</si>
  <si>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</si>
  <si>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</si>
  <si>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</si>
  <si>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</si>
  <si>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</si>
  <si>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</si>
  <si>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</si>
  <si>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</si>
  <si>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</si>
  <si>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</si>
  <si>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</si>
  <si>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</si>
  <si>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</si>
  <si>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</si>
  <si>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</si>
  <si>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</si>
  <si>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</si>
  <si>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</si>
  <si>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</si>
  <si>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</si>
  <si>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</si>
  <si>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</si>
  <si>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</si>
  <si>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</si>
  <si>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</si>
  <si>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</si>
  <si>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</si>
  <si>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</si>
  <si>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</si>
  <si>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</si>
  <si>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</si>
  <si>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</si>
  <si>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</si>
  <si>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</si>
  <si>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</si>
  <si>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</si>
  <si>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</si>
  <si>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</si>
  <si>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</si>
  <si>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</si>
  <si>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</si>
  <si>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</si>
  <si>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</si>
  <si>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</si>
  <si>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</si>
  <si>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</si>
  <si>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</si>
  <si>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</si>
  <si>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</si>
  <si>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</si>
  <si>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</si>
  <si>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</si>
  <si>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</si>
  <si>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</si>
  <si>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</si>
  <si>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</si>
  <si>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</si>
  <si>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</si>
  <si>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</si>
  <si>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</si>
  <si>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</si>
  <si>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</si>
  <si>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</si>
  <si>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</si>
  <si>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</si>
  <si>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</si>
  <si>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</si>
  <si>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</si>
  <si>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</si>
  <si>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</si>
  <si>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</si>
  <si>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</si>
  <si>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</si>
  <si>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</si>
  <si>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</si>
  <si>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</si>
  <si>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</si>
  <si>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</si>
  <si>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</si>
  <si>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</si>
  <si>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</si>
  <si>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</si>
  <si>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</si>
  <si>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</si>
  <si>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</si>
  <si>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</si>
  <si>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</si>
  <si>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</si>
  <si>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</si>
  <si>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</si>
  <si>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</si>
  <si>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</si>
  <si>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</si>
  <si>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</si>
  <si>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</si>
  <si>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</si>
  <si>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</si>
  <si>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</si>
  <si>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</si>
  <si>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</si>
  <si>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</si>
  <si>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</si>
  <si>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</si>
  <si>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</si>
  <si>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</si>
  <si>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</si>
  <si>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</si>
  <si>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</si>
  <si>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</si>
  <si>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</si>
  <si>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</si>
  <si>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</si>
  <si>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</si>
  <si>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</si>
  <si>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</si>
  <si>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</si>
  <si>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</si>
  <si>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</si>
  <si>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</si>
  <si>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</si>
  <si>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</si>
  <si>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</si>
  <si>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</si>
  <si>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</si>
  <si>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</si>
  <si>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</si>
  <si>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</si>
  <si>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</si>
  <si>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</si>
  <si>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</si>
  <si>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</si>
  <si>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</si>
  <si>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</si>
  <si>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</si>
  <si>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</si>
  <si>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</si>
  <si>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</si>
  <si>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</si>
  <si>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</si>
  <si>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</si>
  <si>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</si>
  <si>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</si>
  <si>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</si>
  <si>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</si>
  <si>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</si>
  <si>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</si>
  <si>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</si>
  <si>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</si>
  <si>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</si>
  <si>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</si>
  <si>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</si>
  <si>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</si>
  <si>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</si>
  <si>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</si>
  <si>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</si>
  <si>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</si>
  <si>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</si>
  <si>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</si>
  <si>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</si>
  <si>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</si>
  <si>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</si>
  <si>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</si>
  <si>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</si>
  <si>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</si>
  <si>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</si>
  <si>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</si>
  <si>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</si>
  <si>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</si>
  <si>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</si>
  <si>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</si>
  <si>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</si>
  <si>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</si>
  <si>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</si>
  <si>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</si>
  <si>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</si>
  <si>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</si>
  <si>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</si>
  <si>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</si>
  <si>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</si>
  <si>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</si>
  <si>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</si>
  <si>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</si>
  <si>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</si>
  <si>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</si>
  <si>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</si>
  <si>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</si>
  <si>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</si>
  <si>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</si>
  <si>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</si>
  <si>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</si>
  <si>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</si>
  <si>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</si>
  <si>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</si>
  <si>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</si>
  <si>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</si>
  <si>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</si>
  <si>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</si>
  <si>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</si>
  <si>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</si>
  <si>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</si>
  <si>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</si>
  <si>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</si>
  <si>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</si>
  <si>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</si>
  <si>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</si>
  <si>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</si>
  <si>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</si>
  <si>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</si>
  <si>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</si>
  <si>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</si>
  <si>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</si>
  <si>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</si>
  <si>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</si>
  <si>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</si>
  <si>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</si>
  <si>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</si>
  <si>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</si>
  <si>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</si>
  <si>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</si>
  <si>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</si>
  <si>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</si>
  <si>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</si>
  <si>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</si>
  <si>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</si>
  <si>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</si>
  <si>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</si>
  <si>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</si>
  <si>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</si>
  <si>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</si>
  <si>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</si>
  <si>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</si>
  <si>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</si>
  <si>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</si>
  <si>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</si>
  <si>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</si>
  <si>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</si>
  <si>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</si>
  <si>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</si>
  <si>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</si>
  <si>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</si>
  <si>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</si>
  <si>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</si>
  <si>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</si>
  <si>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</si>
  <si>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</si>
  <si>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</si>
  <si>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</si>
  <si>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</si>
  <si>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</si>
  <si>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</si>
  <si>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</si>
  <si>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</si>
  <si>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</si>
  <si>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</si>
  <si>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</si>
  <si>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</si>
  <si>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</si>
  <si>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</si>
  <si>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</si>
  <si>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</si>
  <si>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</si>
  <si>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</si>
  <si>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</si>
  <si>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</si>
  <si>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</si>
  <si>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</si>
  <si>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</si>
  <si>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</si>
  <si>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</si>
  <si>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</si>
  <si>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</si>
  <si>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</si>
  <si>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</si>
  <si>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</si>
  <si>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</si>
  <si>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</si>
  <si>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</si>
  <si>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</si>
  <si>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</si>
  <si>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</si>
  <si>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</si>
  <si>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</si>
  <si>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</si>
  <si>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</si>
  <si>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</si>
  <si>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</si>
  <si>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</si>
  <si>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</si>
  <si>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</si>
  <si>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</si>
  <si>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</si>
  <si>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</si>
  <si>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</si>
  <si>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</si>
  <si>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</si>
  <si>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</si>
  <si>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</si>
  <si>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</si>
  <si>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</si>
  <si>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</si>
  <si>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</si>
  <si>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</si>
  <si>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</si>
  <si>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</si>
  <si>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</si>
  <si>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</si>
  <si>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</si>
  <si>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</si>
  <si>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</si>
  <si>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</si>
  <si>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</si>
  <si>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</si>
  <si>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</si>
  <si>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</si>
  <si>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</si>
  <si>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</si>
  <si>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</si>
  <si>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</si>
  <si>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</si>
  <si>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</si>
  <si>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</si>
  <si>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</si>
  <si>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</si>
  <si>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</si>
  <si>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</si>
  <si>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</si>
  <si>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</si>
  <si>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</si>
  <si>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</si>
  <si>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</si>
  <si>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</si>
  <si>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</si>
  <si>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</si>
  <si>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</si>
  <si>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</si>
  <si>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</si>
  <si>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</si>
  <si>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</si>
  <si>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</si>
  <si>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</si>
  <si>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</si>
  <si>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</si>
  <si>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</si>
  <si>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</si>
  <si>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</si>
  <si>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</si>
  <si>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</si>
  <si>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</si>
  <si>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</si>
  <si>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</si>
  <si>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</si>
  <si>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</si>
  <si>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</si>
  <si>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</si>
  <si>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</si>
  <si>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</si>
  <si>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</si>
  <si>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</si>
  <si>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</si>
  <si>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</si>
  <si>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</si>
  <si>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</si>
  <si>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</si>
  <si>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</si>
  <si>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</si>
  <si>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</si>
  <si>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</si>
  <si>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</si>
  <si>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</si>
  <si>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</si>
  <si>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</si>
  <si>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</si>
  <si>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</si>
  <si>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</si>
  <si>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</si>
  <si>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</si>
  <si>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</si>
  <si>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</si>
  <si>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</si>
  <si>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</si>
  <si>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</si>
  <si>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</si>
  <si>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</si>
  <si>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</si>
  <si>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</si>
  <si>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</si>
  <si>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</si>
  <si>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</si>
  <si>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</si>
  <si>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</si>
  <si>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</si>
  <si>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</si>
  <si>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</si>
  <si>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</si>
  <si>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</si>
  <si>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</si>
  <si>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</si>
  <si>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</si>
  <si>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</si>
  <si>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</si>
  <si>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</si>
  <si>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</si>
  <si>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</si>
  <si>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</si>
  <si>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</si>
  <si>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</si>
  <si>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</si>
  <si>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</si>
  <si>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</si>
  <si>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</si>
  <si>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</si>
  <si>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</si>
  <si>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</si>
  <si>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</si>
  <si>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</si>
  <si>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</si>
  <si>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</si>
  <si>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</si>
  <si>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</si>
  <si>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</si>
  <si>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</si>
  <si>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</si>
  <si>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</si>
  <si>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</si>
  <si>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</si>
  <si>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</si>
  <si>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</si>
  <si>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</si>
  <si>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</si>
  <si>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</si>
  <si>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</si>
  <si>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</si>
  <si>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</si>
  <si>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</si>
  <si>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</si>
  <si>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</si>
  <si>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</si>
  <si>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</si>
  <si>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</si>
  <si>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</si>
  <si>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</si>
  <si>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</si>
  <si>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</si>
  <si>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</si>
  <si>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</si>
  <si>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</si>
  <si>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</si>
  <si>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</si>
  <si>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</si>
  <si>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</si>
  <si>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</si>
  <si>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</si>
  <si>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</si>
  <si>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</si>
  <si>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</si>
  <si>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</si>
  <si>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</si>
  <si>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</si>
  <si>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</si>
  <si>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</si>
  <si>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</si>
  <si>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</si>
  <si>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</si>
  <si>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</si>
  <si>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</si>
  <si>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</si>
  <si>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</si>
  <si>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</si>
  <si>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</si>
  <si>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</si>
  <si>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</si>
  <si>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</si>
  <si>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</si>
  <si>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</si>
  <si>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</si>
  <si>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</si>
  <si>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</si>
  <si>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</si>
  <si>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</si>
  <si>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</si>
  <si>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</si>
  <si>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</si>
  <si>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</si>
  <si>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</si>
  <si>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</si>
  <si>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</si>
  <si>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</si>
  <si>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</si>
  <si>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</si>
  <si>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</si>
  <si>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</si>
  <si>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</si>
  <si>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</si>
  <si>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</si>
  <si>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</si>
  <si>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</si>
  <si>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</si>
  <si>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</si>
  <si>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</si>
  <si>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</si>
  <si>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</si>
  <si>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</si>
  <si>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</si>
  <si>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</si>
  <si>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</si>
  <si>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</si>
  <si>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</si>
  <si>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</si>
  <si>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</si>
  <si>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</si>
  <si>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</si>
  <si>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</si>
  <si>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</si>
  <si>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</si>
  <si>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</si>
  <si>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</si>
  <si>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</si>
  <si>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</si>
  <si>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</si>
  <si>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</si>
  <si>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</si>
  <si>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</si>
  <si>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</si>
  <si>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</si>
  <si>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</si>
  <si>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</si>
  <si>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</si>
  <si>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</si>
  <si>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</si>
  <si>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</si>
  <si>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</si>
  <si>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</si>
  <si>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</si>
  <si>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</si>
  <si>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</si>
  <si>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</si>
  <si>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</si>
  <si>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</si>
  <si>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</si>
  <si>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</si>
  <si>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</si>
  <si>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</si>
  <si>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</si>
  <si>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</si>
  <si>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</si>
  <si>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</si>
  <si>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</si>
  <si>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</si>
  <si>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</si>
  <si>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</si>
  <si>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</si>
  <si>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</si>
  <si>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</si>
  <si>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</si>
  <si>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</si>
  <si>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</si>
  <si>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</si>
  <si>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</si>
  <si>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</si>
  <si>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</si>
  <si>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</si>
  <si>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</si>
  <si>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</si>
  <si>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</si>
  <si>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</si>
  <si>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</si>
  <si>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</si>
  <si>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</si>
  <si>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</si>
  <si>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</si>
  <si>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</si>
  <si>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</si>
  <si>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</si>
  <si>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</si>
  <si>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</si>
  <si>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</si>
  <si>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</si>
  <si>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</si>
  <si>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</si>
  <si>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</si>
  <si>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</si>
  <si>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</si>
  <si>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</si>
  <si>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</si>
  <si>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</si>
  <si>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</si>
  <si>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</si>
  <si>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</si>
  <si>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</si>
  <si>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</si>
  <si>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</si>
  <si>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</si>
  <si>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</si>
  <si>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</si>
  <si>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</si>
  <si>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</si>
  <si>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</si>
  <si>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</si>
  <si>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</si>
  <si>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</si>
  <si>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</si>
  <si>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</si>
  <si>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</si>
  <si>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</si>
  <si>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</si>
  <si>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</si>
  <si>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</si>
  <si>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</si>
  <si>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</si>
  <si>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</si>
  <si>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</si>
  <si>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</si>
  <si>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</si>
  <si>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</si>
  <si>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</si>
  <si>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</si>
  <si>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</si>
  <si>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</si>
  <si>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</si>
  <si>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</si>
  <si>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</si>
  <si>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</si>
  <si>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</si>
  <si>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</si>
  <si>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</si>
  <si>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</si>
  <si>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</si>
  <si>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</si>
  <si>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</si>
  <si>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</si>
  <si>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</si>
  <si>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</si>
  <si>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</si>
  <si>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</si>
  <si>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</si>
  <si>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</si>
  <si>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</si>
  <si>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</si>
  <si>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</si>
  <si>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</si>
  <si>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</si>
  <si>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</si>
  <si>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</si>
  <si>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</si>
  <si>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</si>
  <si>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</si>
  <si>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</si>
  <si>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</si>
  <si>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</si>
  <si>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</si>
  <si>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</si>
  <si>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</si>
  <si>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</si>
  <si>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</si>
  <si>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</si>
  <si>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</si>
  <si>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</si>
  <si>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</si>
  <si>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</si>
  <si>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</si>
  <si>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</si>
  <si>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</si>
  <si>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</si>
  <si>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</si>
  <si>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</si>
  <si>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</si>
  <si>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</si>
  <si>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</si>
  <si>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</si>
  <si>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</si>
  <si>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</si>
  <si>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</si>
  <si>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</si>
  <si>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</si>
  <si>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</si>
  <si>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</si>
  <si>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</si>
  <si>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</si>
  <si>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</si>
  <si>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</si>
  <si>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</si>
  <si>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</si>
  <si>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</si>
  <si>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</si>
  <si>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</si>
  <si>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</si>
  <si>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</si>
  <si>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</si>
  <si>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</si>
  <si>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</si>
  <si>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</si>
  <si>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</si>
  <si>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</si>
  <si>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</si>
  <si>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</si>
  <si>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</si>
  <si>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</si>
  <si>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</si>
  <si>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</si>
  <si>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</si>
  <si>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</si>
  <si>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</si>
  <si>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</si>
  <si>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</si>
  <si>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</si>
  <si>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</si>
  <si>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</si>
  <si>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</si>
  <si>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</si>
  <si>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</si>
  <si>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</si>
  <si>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</si>
  <si>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</si>
  <si>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</si>
  <si>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</si>
  <si>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</si>
  <si>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</si>
  <si>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</si>
  <si>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</si>
  <si>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</si>
  <si>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</si>
  <si>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</si>
  <si>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</si>
  <si>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</si>
  <si>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</si>
  <si>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</si>
  <si>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</si>
  <si>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</si>
  <si>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</si>
  <si>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</si>
  <si>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</si>
  <si>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</si>
  <si>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</si>
  <si>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</si>
  <si>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</si>
  <si>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</si>
  <si>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</si>
  <si>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</si>
  <si>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</si>
  <si>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</si>
  <si>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</si>
  <si>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</si>
  <si>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</si>
  <si>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</si>
  <si>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</si>
  <si>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</si>
  <si>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</si>
  <si>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</si>
  <si>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</si>
  <si>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</si>
  <si>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</si>
  <si>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</si>
  <si>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</si>
  <si>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</si>
  <si>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</si>
  <si>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</si>
  <si>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</si>
  <si>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</si>
  <si>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</si>
  <si>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</si>
  <si>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</si>
  <si>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</si>
  <si>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</si>
  <si>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</si>
  <si>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</si>
  <si>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</si>
  <si>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</si>
  <si>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</si>
  <si>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</si>
  <si>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</si>
  <si>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</si>
  <si>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</si>
  <si>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</si>
  <si>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</si>
  <si>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</si>
  <si>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</si>
  <si>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</si>
  <si>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</si>
  <si>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</si>
  <si>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</si>
  <si>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</si>
  <si>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</si>
  <si>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</si>
  <si>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</si>
  <si>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</si>
  <si>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</si>
  <si>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</si>
  <si>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</si>
  <si>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</si>
  <si>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</si>
  <si>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</si>
  <si>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</si>
  <si>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</si>
  <si>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</si>
  <si>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</si>
  <si>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</si>
  <si>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</si>
  <si>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</si>
  <si>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</si>
  <si>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</si>
  <si>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</si>
  <si>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</si>
  <si>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</si>
  <si>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</si>
  <si>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</si>
  <si>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</si>
  <si>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</si>
  <si>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</si>
  <si>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</si>
  <si>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</si>
  <si>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</si>
  <si>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</si>
  <si>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</si>
  <si>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</si>
  <si>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</si>
  <si>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</si>
  <si>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</si>
  <si>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</si>
  <si>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</si>
  <si>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</si>
  <si>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</si>
  <si>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</si>
  <si>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</si>
  <si>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</si>
  <si>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</si>
  <si>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</si>
  <si>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</si>
  <si>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</si>
  <si>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</si>
  <si>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</si>
  <si>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</si>
  <si>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</si>
  <si>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</si>
  <si>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</si>
  <si>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</si>
  <si>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</si>
  <si>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</si>
  <si>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</si>
  <si>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</si>
  <si>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</si>
  <si>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</si>
  <si>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</si>
  <si>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</si>
  <si>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</si>
  <si>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</si>
  <si>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</si>
  <si>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</si>
  <si>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</si>
  <si>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</si>
  <si>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</si>
  <si>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</si>
  <si>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</si>
  <si>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</si>
  <si>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</si>
  <si>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</si>
  <si>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</si>
  <si>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</si>
  <si>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</si>
  <si>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</si>
  <si>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</si>
  <si>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</si>
  <si>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</si>
  <si>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</si>
  <si>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</si>
  <si>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</si>
  <si>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</si>
  <si>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</si>
  <si>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</si>
  <si>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</si>
  <si>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</si>
  <si>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</si>
  <si>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</si>
  <si>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</si>
  <si>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</si>
  <si>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</si>
  <si>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</si>
  <si>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</si>
  <si>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</si>
  <si>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</si>
  <si>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</si>
  <si>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</si>
  <si>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</si>
  <si>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</si>
  <si>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</si>
  <si>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</si>
  <si>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</si>
  <si>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</si>
  <si>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</si>
  <si>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</si>
  <si>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</si>
  <si>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</si>
  <si>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</si>
  <si>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</si>
  <si>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</si>
  <si>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</si>
  <si>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</si>
  <si>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</si>
  <si>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</si>
  <si>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</si>
  <si>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</si>
  <si>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</si>
  <si>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</si>
  <si>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</si>
  <si>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</si>
  <si>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</si>
  <si>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</si>
  <si>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</si>
  <si>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</si>
  <si>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</si>
  <si>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</si>
  <si>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</si>
  <si>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</si>
  <si>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</si>
  <si>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</si>
  <si>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</si>
  <si>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</si>
  <si>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</si>
  <si>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</si>
  <si>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</si>
  <si>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</si>
  <si>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</si>
  <si>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</si>
  <si>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</si>
  <si>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</si>
  <si>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</si>
  <si>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</si>
  <si>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</si>
  <si>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</si>
  <si>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</si>
  <si>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</si>
  <si>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</si>
  <si>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</si>
  <si>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</si>
  <si>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</si>
  <si>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</si>
  <si>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</si>
  <si>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</si>
  <si>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</si>
  <si>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</si>
  <si>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</si>
  <si>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</si>
  <si>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</si>
  <si>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</si>
  <si>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</si>
  <si>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</si>
  <si>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</si>
  <si>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</si>
  <si>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</si>
  <si>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</si>
  <si>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</si>
  <si>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</si>
  <si>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</si>
  <si>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</si>
  <si>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</si>
  <si>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</si>
  <si>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</si>
  <si>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</si>
  <si>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</si>
  <si>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</si>
  <si>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</si>
  <si>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</si>
  <si>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</si>
  <si>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</si>
  <si>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</si>
  <si>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</si>
  <si>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</si>
  <si>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</si>
  <si>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</si>
  <si>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</si>
  <si>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</si>
  <si>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</si>
  <si>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</si>
  <si>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</si>
  <si>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</si>
  <si>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</si>
  <si>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</si>
  <si>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</si>
  <si>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</si>
  <si>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</si>
  <si>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</si>
  <si>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</si>
  <si>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</si>
  <si>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</si>
  <si>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</si>
  <si>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</si>
  <si>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</si>
  <si>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</si>
  <si>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</si>
  <si>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</si>
  <si>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</si>
  <si>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</si>
  <si>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</si>
  <si>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</si>
  <si>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</si>
  <si>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</si>
  <si>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</si>
  <si>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</si>
  <si>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</si>
  <si>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</si>
  <si>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</si>
  <si>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</si>
  <si>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</si>
  <si>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</si>
  <si>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</si>
  <si>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</si>
  <si>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</si>
  <si>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</si>
  <si>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</si>
  <si>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</si>
  <si>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</si>
  <si>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</si>
  <si>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</si>
  <si>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</si>
  <si>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</si>
  <si>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</si>
  <si>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</si>
  <si>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</si>
  <si>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</si>
  <si>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</si>
  <si>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</si>
  <si>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</si>
  <si>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</si>
  <si>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</si>
  <si>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</si>
  <si>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</si>
  <si>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</si>
  <si>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</si>
  <si>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</si>
  <si>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</si>
  <si>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</si>
  <si>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</si>
  <si>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</si>
  <si>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</si>
  <si>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</si>
  <si>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</si>
  <si>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</si>
  <si>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</si>
  <si>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</si>
  <si>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</si>
  <si>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</si>
  <si>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</si>
  <si>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</si>
  <si>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</si>
  <si>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</si>
  <si>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</si>
  <si>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</si>
  <si>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</si>
  <si>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</si>
  <si>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</si>
  <si>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</si>
  <si>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</si>
  <si>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</si>
  <si>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</si>
  <si>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</si>
  <si>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</si>
  <si>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</si>
  <si>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</si>
  <si>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</si>
  <si>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</si>
  <si>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</si>
  <si>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</si>
  <si>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</si>
  <si>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</si>
  <si>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</si>
  <si>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</si>
  <si>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</si>
  <si>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</si>
  <si>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</si>
  <si>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</si>
  <si>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</si>
  <si>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</si>
  <si>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</si>
  <si>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</si>
  <si>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</si>
  <si>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</si>
  <si>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</si>
  <si>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</si>
  <si>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</si>
  <si>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</si>
  <si>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</si>
  <si>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</si>
  <si>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</si>
  <si>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</si>
  <si>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</si>
  <si>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</si>
  <si>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</si>
  <si>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</si>
  <si>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</si>
  <si>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</si>
  <si>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</si>
  <si>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</si>
  <si>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</si>
  <si>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</si>
  <si>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</si>
  <si>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</si>
  <si>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</si>
  <si>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</si>
  <si>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</si>
  <si>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</si>
  <si>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</si>
  <si>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</si>
  <si>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</si>
  <si>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</si>
  <si>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</si>
  <si>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</si>
  <si>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</si>
  <si>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</si>
  <si>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</si>
  <si>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</si>
  <si>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</si>
  <si>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</si>
  <si>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</si>
  <si>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</si>
  <si>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</si>
  <si>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</si>
  <si>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</si>
  <si>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</si>
  <si>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</si>
  <si>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</si>
  <si>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</si>
  <si>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</si>
  <si>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</si>
  <si>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</si>
  <si>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</si>
  <si>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</si>
  <si>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</si>
  <si>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</si>
  <si>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</si>
  <si>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</si>
  <si>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</si>
  <si>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</si>
  <si>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</si>
  <si>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</si>
  <si>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</si>
  <si>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</si>
  <si>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</si>
  <si>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</si>
  <si>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</si>
  <si>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</si>
  <si>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</si>
  <si>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</si>
  <si>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</si>
  <si>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</si>
  <si>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</si>
  <si>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</si>
  <si>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</si>
  <si>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</si>
  <si>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</si>
  <si>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</si>
  <si>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</si>
  <si>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</si>
  <si>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</si>
  <si>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</si>
  <si>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</si>
  <si>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</si>
  <si>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</si>
  <si>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</si>
  <si>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</si>
  <si>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</si>
  <si>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</si>
  <si>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</si>
  <si>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</si>
  <si>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</si>
  <si>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</si>
  <si>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</si>
  <si>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</si>
  <si>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</si>
  <si>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</si>
  <si>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</si>
  <si>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</si>
  <si>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</si>
  <si>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</si>
  <si>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</si>
  <si>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</si>
  <si>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</si>
  <si>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</si>
  <si>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</si>
  <si>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</si>
  <si>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</si>
  <si>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</si>
  <si>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</si>
  <si>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</si>
  <si>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</si>
  <si>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</si>
  <si>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</si>
  <si>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</si>
  <si>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</si>
  <si>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</si>
  <si>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</si>
  <si>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</si>
  <si>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</si>
  <si>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</si>
  <si>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</si>
  <si>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</si>
  <si>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</si>
  <si>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</si>
  <si>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</si>
  <si>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</si>
  <si>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</si>
  <si>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</si>
  <si>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</si>
  <si>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</si>
  <si>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</si>
  <si>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</si>
  <si>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</si>
  <si>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</si>
  <si>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</si>
  <si>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</si>
  <si>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</si>
  <si>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</si>
  <si>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</si>
  <si>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</si>
  <si>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</si>
  <si>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</si>
  <si>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</si>
  <si>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</si>
  <si>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</si>
  <si>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</si>
  <si>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</si>
  <si>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</si>
  <si>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</si>
  <si>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</si>
  <si>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</si>
  <si>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</si>
  <si>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</si>
  <si>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</si>
  <si>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</si>
  <si>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</si>
  <si>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</si>
  <si>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</si>
  <si>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</si>
  <si>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</si>
  <si>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</si>
  <si>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</si>
  <si>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</si>
  <si>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</si>
  <si>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</si>
  <si>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</si>
  <si>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</si>
  <si>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</si>
  <si>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</si>
  <si>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</si>
  <si>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</si>
  <si>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</si>
  <si>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</si>
  <si>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</si>
  <si>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</si>
  <si>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</si>
  <si>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</si>
  <si>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</si>
  <si>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</si>
  <si>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</si>
  <si>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</si>
  <si>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</si>
  <si>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</si>
  <si>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</si>
  <si>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</si>
  <si>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</si>
  <si>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</si>
  <si>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</si>
  <si>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</si>
  <si>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</si>
  <si>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</si>
  <si>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</si>
  <si>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</si>
  <si>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</si>
  <si>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</si>
  <si>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</si>
  <si>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</si>
  <si>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</si>
  <si>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</si>
  <si>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</si>
  <si>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</si>
  <si>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</si>
  <si>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</si>
  <si>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</si>
  <si>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</si>
  <si>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</si>
  <si>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</si>
  <si>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</si>
  <si>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</si>
  <si>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</si>
  <si>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</si>
  <si>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</si>
  <si>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</si>
  <si>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</si>
  <si>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</si>
  <si>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</si>
  <si>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</si>
  <si>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</si>
  <si>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</si>
  <si>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</si>
  <si>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</si>
  <si>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</si>
  <si>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</si>
  <si>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</si>
  <si>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</si>
  <si>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</si>
  <si>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</si>
  <si>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</si>
  <si>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</si>
  <si>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</si>
  <si>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</si>
  <si>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</si>
  <si>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</si>
  <si>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</si>
  <si>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</si>
  <si>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</si>
  <si>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</si>
  <si>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</si>
  <si>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</si>
  <si>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</si>
  <si>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</si>
  <si>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</si>
  <si>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</si>
  <si>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</si>
  <si>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</si>
  <si>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</si>
  <si>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</si>
  <si>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</si>
  <si>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</si>
  <si>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</si>
  <si>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</si>
  <si>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</si>
  <si>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</si>
  <si>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</si>
  <si>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</si>
  <si>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</si>
  <si>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</si>
  <si>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</si>
  <si>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</si>
  <si>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</si>
  <si>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</si>
  <si>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</si>
  <si>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</si>
  <si>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</si>
  <si>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</si>
  <si>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</si>
  <si>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</si>
  <si>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</si>
  <si>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</si>
  <si>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</si>
  <si>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</si>
  <si>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</si>
  <si>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</si>
  <si>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</si>
  <si>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</si>
  <si>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</si>
  <si>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</si>
  <si>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</si>
  <si>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</si>
  <si>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</si>
  <si>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</si>
  <si>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</si>
  <si>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</si>
  <si>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</si>
  <si>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</si>
  <si>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</si>
  <si>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</si>
  <si>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</si>
  <si>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</si>
  <si>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</si>
  <si>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</si>
  <si>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</si>
  <si>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</si>
  <si>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</si>
  <si>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</si>
  <si>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</si>
  <si>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</si>
  <si>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</si>
  <si>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</si>
  <si>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</si>
  <si>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</si>
  <si>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</si>
  <si>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</si>
  <si>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</si>
  <si>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</si>
  <si>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</si>
  <si>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</si>
  <si>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</si>
  <si>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</si>
  <si>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</si>
  <si>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</si>
  <si>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</si>
  <si>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</si>
  <si>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</si>
  <si>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</si>
  <si>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</si>
  <si>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</si>
  <si>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</si>
  <si>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</si>
  <si>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</si>
  <si>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</si>
  <si>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</si>
  <si>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</si>
  <si>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</si>
  <si>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</si>
  <si>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</si>
  <si>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</si>
  <si>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</si>
  <si>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</si>
  <si>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</si>
  <si>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</si>
  <si>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</si>
  <si>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</si>
  <si>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</si>
  <si>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</si>
  <si>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</si>
  <si>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</si>
  <si>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</si>
  <si>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</si>
  <si>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</si>
  <si>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</si>
  <si>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</si>
  <si>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</si>
  <si>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</si>
  <si>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</si>
  <si>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</si>
  <si>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</si>
  <si>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</si>
  <si>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</si>
  <si>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</si>
  <si>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</si>
  <si>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</si>
  <si>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</si>
  <si>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</si>
  <si>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</si>
  <si>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</si>
  <si>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</si>
  <si>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</si>
  <si>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</si>
  <si>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</si>
  <si>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</si>
  <si>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</si>
  <si>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</si>
  <si>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</si>
  <si>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</si>
  <si>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</si>
  <si>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</si>
  <si>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</si>
  <si>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</si>
  <si>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</si>
  <si>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</si>
  <si>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</si>
  <si>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</si>
  <si>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</si>
  <si>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</si>
  <si>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</si>
  <si>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</si>
  <si>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</si>
  <si>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</si>
  <si>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</si>
  <si>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</si>
  <si>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</si>
  <si>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</si>
  <si>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</si>
  <si>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</si>
  <si>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</si>
  <si>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</si>
  <si>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</si>
  <si>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</si>
  <si>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</si>
  <si>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</si>
  <si>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</si>
  <si>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</si>
  <si>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</si>
  <si>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</si>
  <si>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</si>
  <si>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</si>
  <si>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</si>
  <si>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</si>
  <si>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</si>
  <si>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</si>
  <si>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</si>
  <si>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</si>
  <si>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</si>
  <si>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</si>
  <si>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</si>
  <si>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</si>
  <si>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</si>
  <si>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</si>
  <si>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</si>
  <si>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</si>
  <si>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</si>
  <si>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</si>
  <si>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</si>
  <si>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</si>
  <si>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</si>
  <si>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</si>
  <si>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</si>
  <si>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</si>
  <si>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</si>
  <si>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</si>
  <si>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</si>
  <si>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</si>
  <si>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</si>
  <si>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</si>
  <si>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</si>
  <si>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</si>
  <si>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</si>
  <si>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</si>
  <si>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</si>
  <si>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</si>
  <si>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</si>
  <si>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</si>
  <si>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</si>
  <si>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</si>
  <si>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</si>
  <si>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</si>
  <si>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</si>
  <si>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</si>
  <si>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</si>
  <si>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</si>
  <si>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</si>
  <si>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</si>
  <si>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</si>
  <si>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</si>
  <si>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</si>
  <si>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</si>
  <si>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</si>
  <si>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</si>
  <si>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</si>
  <si>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</si>
  <si>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</si>
  <si>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</si>
  <si>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</si>
  <si>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</si>
  <si>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</si>
  <si>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</si>
  <si>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</si>
  <si>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</si>
  <si>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</si>
  <si>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</si>
  <si>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</si>
  <si>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</si>
  <si>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</si>
  <si>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</si>
  <si>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</si>
  <si>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</si>
  <si>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</si>
  <si>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</si>
  <si>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</si>
  <si>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</si>
  <si>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</si>
  <si>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</si>
  <si>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</si>
  <si>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</si>
  <si>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</si>
  <si>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</si>
  <si>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</si>
  <si>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</si>
  <si>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</si>
  <si>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</si>
  <si>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</si>
  <si>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</si>
  <si>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</si>
  <si>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</si>
  <si>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</si>
  <si>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</si>
  <si>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</si>
  <si>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</si>
  <si>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</si>
  <si>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</si>
  <si>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</si>
  <si>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</si>
  <si>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</si>
  <si>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</si>
  <si>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</si>
  <si>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</si>
  <si>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</si>
  <si>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</si>
  <si>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</si>
  <si>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</si>
  <si>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</si>
  <si>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</si>
  <si>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</si>
  <si>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</si>
  <si>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</si>
  <si>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</si>
  <si>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</si>
  <si>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</si>
  <si>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</si>
  <si>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</si>
  <si>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</si>
  <si>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</si>
  <si>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</si>
  <si>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</si>
  <si>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</si>
  <si>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</si>
  <si>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</si>
  <si>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</si>
  <si>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</si>
  <si>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</si>
  <si>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</si>
  <si>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</si>
  <si>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</si>
  <si>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</si>
  <si>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</si>
  <si>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</si>
  <si>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</si>
  <si>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</si>
  <si>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</si>
  <si>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</si>
  <si>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</si>
  <si>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</si>
  <si>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</si>
  <si>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</si>
  <si>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</si>
  <si>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</si>
  <si>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</si>
  <si>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</si>
  <si>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</si>
  <si>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</si>
  <si>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</si>
  <si>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</si>
  <si>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</si>
  <si>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</si>
  <si>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</si>
  <si>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</si>
  <si>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</si>
  <si>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</si>
  <si>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</si>
  <si>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</si>
  <si>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</si>
  <si>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</si>
  <si>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</si>
  <si>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</si>
  <si>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</si>
  <si>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</si>
  <si>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</si>
  <si>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</si>
  <si>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</si>
  <si>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</si>
  <si>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</si>
  <si>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</si>
  <si>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</si>
  <si>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</si>
  <si>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</si>
  <si>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</si>
  <si>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</si>
  <si>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</si>
  <si>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</si>
  <si>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</si>
  <si>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</si>
  <si>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</si>
  <si>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</si>
  <si>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</si>
  <si>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</si>
  <si>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</si>
  <si>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</si>
  <si>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</si>
  <si>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</si>
  <si>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</si>
  <si>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</si>
  <si>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</si>
  <si>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</si>
  <si>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</si>
  <si>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</si>
  <si>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</si>
  <si>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</si>
  <si>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</si>
  <si>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</si>
  <si>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</si>
  <si>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</si>
  <si>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</si>
  <si>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</si>
  <si>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</si>
  <si>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</si>
  <si>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</si>
  <si>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</si>
  <si>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</si>
  <si>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</si>
  <si>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</si>
  <si>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</si>
  <si>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</si>
  <si>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</si>
  <si>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</si>
  <si>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</si>
  <si>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</si>
  <si>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</si>
  <si>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</si>
  <si>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</si>
  <si>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</si>
  <si>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</si>
  <si>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</si>
  <si>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</si>
  <si>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</si>
  <si>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</si>
  <si>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</si>
  <si>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</si>
  <si>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</si>
  <si>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</si>
  <si>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</si>
  <si>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</si>
  <si>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</si>
  <si>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</si>
  <si>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</si>
  <si>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</si>
  <si>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</si>
  <si>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</si>
  <si>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</si>
  <si>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</si>
  <si>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</si>
  <si>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</si>
  <si>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</si>
  <si>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</si>
  <si>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</si>
  <si>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</si>
  <si>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</si>
  <si>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</si>
  <si>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</si>
  <si>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</si>
  <si>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</si>
  <si>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</si>
  <si>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</si>
  <si>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</si>
  <si>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</si>
  <si>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</si>
  <si>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</si>
  <si>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</si>
  <si>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</si>
  <si>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</si>
  <si>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</si>
  <si>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</si>
  <si>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</si>
  <si>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</si>
  <si>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</si>
  <si>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</si>
  <si>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</si>
  <si>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</si>
  <si>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</si>
  <si>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</si>
  <si>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</si>
  <si>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</si>
  <si>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</si>
  <si>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</si>
  <si>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</si>
  <si>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</si>
  <si>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</si>
  <si>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</si>
  <si>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</si>
  <si>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</si>
  <si>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</si>
  <si>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</si>
  <si>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</si>
  <si>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</si>
  <si>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</si>
  <si>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</si>
  <si>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</si>
  <si>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</si>
  <si>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</si>
  <si>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</si>
  <si>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</si>
  <si>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</si>
  <si>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</si>
  <si>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</si>
  <si>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</si>
  <si>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</si>
  <si>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</si>
  <si>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</si>
  <si>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</si>
  <si>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</si>
  <si>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</si>
  <si>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</si>
  <si>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</si>
  <si>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</si>
  <si>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</si>
  <si>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</si>
  <si>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</si>
  <si>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</si>
  <si>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</si>
  <si>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</si>
  <si>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</si>
  <si>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</si>
  <si>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</si>
  <si>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</si>
  <si>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</si>
  <si>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</si>
  <si>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</si>
  <si>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</si>
  <si>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</si>
  <si>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</si>
  <si>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</si>
  <si>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</si>
  <si>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</si>
  <si>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</si>
  <si>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</si>
  <si>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</si>
  <si>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</si>
  <si>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</si>
  <si>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</si>
  <si>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</si>
  <si>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</si>
  <si>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</si>
  <si>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</si>
  <si>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</si>
  <si>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</si>
  <si>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</si>
  <si>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</si>
  <si>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</si>
  <si>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</si>
  <si>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</si>
  <si>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</si>
  <si>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</si>
  <si>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</si>
  <si>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</si>
  <si>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</si>
  <si>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</si>
  <si>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</si>
  <si>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</si>
  <si>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</si>
  <si>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</si>
  <si>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</si>
  <si>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</si>
  <si>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</si>
  <si>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</si>
  <si>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</si>
  <si>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</si>
  <si>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</si>
  <si>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</si>
  <si>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</si>
  <si>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</si>
  <si>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</si>
  <si>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</si>
  <si>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</si>
  <si>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</si>
  <si>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</si>
  <si>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</si>
  <si>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</si>
  <si>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</si>
  <si>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</si>
  <si>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</si>
  <si>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</si>
  <si>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</si>
  <si>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</si>
  <si>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</si>
  <si>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</si>
  <si>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</si>
  <si>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</si>
  <si>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</si>
  <si>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</si>
  <si>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</si>
  <si>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</si>
  <si>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</si>
  <si>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</si>
  <si>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</si>
  <si>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</si>
  <si>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</si>
  <si>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</si>
  <si>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</si>
  <si>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</si>
  <si>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</si>
  <si>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</si>
  <si>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</si>
  <si>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</si>
  <si>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</si>
  <si>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</si>
  <si>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</si>
  <si>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</si>
  <si>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</si>
  <si>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</si>
  <si>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</si>
  <si>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</si>
  <si>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</si>
  <si>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</si>
  <si>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</si>
  <si>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</si>
  <si>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</si>
  <si>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</si>
  <si>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</si>
  <si>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</si>
  <si>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</si>
  <si>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</si>
  <si>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</si>
  <si>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</si>
  <si>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</si>
  <si>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</si>
  <si>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</si>
  <si>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</si>
  <si>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</si>
  <si>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</si>
  <si>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</si>
  <si>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</si>
  <si>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</si>
  <si>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</si>
  <si>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</si>
  <si>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</si>
  <si>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</si>
  <si>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</si>
  <si>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</si>
  <si>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</si>
  <si>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</si>
  <si>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</si>
  <si>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</si>
  <si>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</si>
  <si>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</si>
  <si>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</si>
  <si>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</si>
  <si>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</si>
  <si>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</si>
  <si>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</si>
  <si>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</si>
  <si>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</si>
  <si>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</si>
  <si>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</si>
  <si>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</si>
  <si>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</si>
  <si>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</si>
  <si>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</si>
  <si>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</si>
  <si>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</si>
  <si>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</si>
  <si>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</si>
  <si>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</si>
  <si>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</si>
  <si>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</si>
  <si>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</si>
  <si>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</si>
  <si>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</si>
  <si>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</si>
  <si>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</si>
  <si>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</si>
  <si>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</si>
  <si>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</si>
  <si>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</si>
  <si>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</si>
  <si>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</si>
  <si>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</si>
  <si>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</si>
  <si>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</si>
  <si>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</si>
  <si>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</si>
  <si>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</si>
  <si>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</si>
  <si>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</si>
  <si>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</si>
  <si>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</si>
  <si>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</si>
  <si>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</si>
  <si>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</si>
  <si>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</si>
  <si>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</si>
  <si>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</si>
  <si>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</si>
  <si>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</si>
  <si>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</si>
  <si>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</si>
  <si>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</si>
  <si>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</si>
  <si>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</si>
  <si>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</si>
  <si>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</si>
  <si>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</si>
  <si>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</si>
  <si>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</si>
  <si>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</si>
  <si>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</si>
  <si>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</si>
  <si>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</si>
  <si>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</si>
  <si>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</si>
  <si>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</si>
  <si>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</si>
  <si>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</si>
  <si>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</si>
  <si>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</si>
  <si>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</si>
  <si>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</si>
  <si>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</si>
  <si>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</si>
  <si>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</si>
  <si>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</si>
  <si>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</si>
  <si>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</si>
  <si>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</si>
  <si>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</si>
  <si>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</si>
  <si>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</si>
  <si>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</si>
  <si>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</si>
  <si>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</si>
  <si>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</si>
  <si>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</si>
  <si>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</si>
  <si>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</si>
  <si>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</si>
  <si>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</si>
  <si>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</si>
  <si>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</si>
  <si>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</si>
  <si>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</si>
  <si>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</si>
  <si>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</si>
  <si>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</si>
  <si>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</si>
  <si>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</si>
  <si>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</si>
  <si>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</si>
  <si>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</si>
  <si>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</si>
  <si>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</si>
  <si>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</si>
  <si>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</si>
  <si>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</si>
  <si>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</si>
  <si>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</si>
  <si>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</si>
  <si>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</si>
  <si>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</si>
  <si>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</si>
  <si>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</si>
  <si>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</si>
  <si>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</si>
  <si>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</si>
  <si>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</si>
  <si>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</si>
  <si>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</si>
  <si>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</si>
  <si>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</si>
  <si>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</si>
  <si>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</si>
  <si>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</si>
  <si>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</si>
  <si>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</si>
  <si>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</si>
  <si>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</si>
  <si>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</si>
  <si>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</si>
  <si>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</si>
  <si>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</si>
  <si>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</si>
  <si>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</si>
  <si>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</si>
  <si>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</si>
  <si>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</si>
  <si>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</si>
  <si>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</si>
  <si>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</si>
  <si>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</si>
  <si>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</si>
  <si>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</si>
  <si>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</si>
  <si>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</si>
  <si>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</si>
  <si>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</si>
  <si>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</si>
  <si>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</si>
  <si>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</si>
  <si>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</si>
  <si>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</si>
  <si>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</si>
  <si>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</si>
  <si>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</si>
  <si>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</si>
  <si>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</si>
  <si>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</si>
  <si>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</si>
  <si>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</si>
  <si>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</si>
  <si>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</si>
  <si>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</si>
  <si>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</si>
  <si>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</si>
  <si>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</si>
  <si>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</si>
  <si>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</si>
  <si>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</si>
  <si>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</si>
  <si>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</si>
  <si>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</si>
  <si>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</si>
  <si>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</si>
  <si>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</si>
  <si>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</si>
  <si>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</si>
  <si>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</si>
  <si>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</si>
  <si>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</si>
  <si>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</si>
  <si>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</si>
  <si>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</si>
  <si>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</si>
  <si>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</si>
  <si>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</si>
  <si>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</si>
  <si>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</si>
  <si>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</si>
  <si>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</si>
  <si>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</si>
  <si>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</si>
  <si>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</si>
  <si>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</si>
  <si>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</si>
  <si>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</si>
  <si>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</si>
  <si>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</si>
  <si>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</si>
  <si>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</si>
  <si>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</si>
  <si>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</si>
  <si>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</si>
  <si>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</si>
  <si>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</si>
  <si>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</si>
  <si>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</si>
  <si>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</si>
  <si>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</si>
  <si>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</si>
  <si>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</si>
  <si>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</si>
  <si>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</si>
  <si>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</si>
  <si>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</si>
  <si>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</si>
  <si>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</si>
  <si>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</si>
  <si>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</si>
  <si>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</si>
  <si>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</si>
  <si>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</si>
  <si>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</si>
  <si>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</si>
  <si>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</si>
  <si>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</si>
  <si>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</si>
  <si>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</si>
  <si>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</si>
  <si>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</si>
  <si>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</si>
  <si>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</si>
  <si>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</si>
  <si>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</si>
  <si>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</si>
  <si>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</si>
  <si>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</si>
  <si>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</si>
  <si>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</si>
  <si>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</si>
  <si>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</si>
  <si>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</si>
  <si>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</si>
  <si>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</si>
  <si>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</si>
  <si>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</si>
  <si>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</si>
  <si>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</si>
  <si>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</si>
  <si>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</si>
  <si>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</si>
  <si>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</si>
  <si>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</si>
  <si>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</si>
  <si>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</si>
  <si>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</si>
  <si>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</si>
  <si>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</si>
  <si>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</si>
  <si>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</si>
  <si>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</si>
  <si>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</si>
  <si>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</si>
  <si>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</si>
  <si>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</si>
  <si>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</si>
  <si>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</si>
  <si>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</si>
  <si>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</si>
  <si>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</si>
  <si>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</si>
  <si>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</si>
  <si>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</si>
  <si>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</si>
  <si>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</si>
  <si>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</si>
  <si>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</si>
  <si>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</si>
  <si>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</si>
  <si>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</si>
  <si>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</si>
  <si>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</si>
  <si>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</si>
  <si>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</si>
  <si>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</si>
  <si>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</si>
  <si>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</si>
  <si>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</si>
  <si>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</si>
  <si>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</si>
  <si>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</si>
  <si>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</si>
  <si>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</si>
  <si>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</si>
  <si>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</si>
  <si>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</si>
  <si>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</si>
  <si>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</si>
  <si>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</si>
  <si>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</si>
  <si>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</si>
  <si>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</si>
  <si>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</si>
  <si>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</si>
  <si>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</si>
  <si>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</si>
  <si>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</si>
  <si>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</si>
  <si>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</si>
  <si>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</si>
  <si>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</si>
  <si>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</si>
  <si>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</si>
  <si>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</si>
  <si>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</si>
  <si>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</si>
  <si>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</si>
  <si>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</si>
  <si>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</si>
  <si>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</si>
  <si>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</si>
  <si>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</si>
  <si>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</si>
  <si>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</si>
  <si>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</si>
  <si>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</si>
  <si>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</si>
  <si>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</si>
  <si>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</si>
  <si>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</si>
  <si>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</si>
  <si>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</si>
  <si>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</si>
  <si>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</si>
  <si>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</si>
  <si>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</si>
  <si>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</si>
  <si>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</si>
  <si>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</si>
  <si>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</si>
  <si>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</si>
  <si>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</si>
  <si>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</si>
  <si>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</si>
  <si>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</si>
  <si>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</si>
  <si>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</si>
  <si>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</si>
  <si>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</si>
  <si>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</si>
  <si>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</si>
  <si>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</si>
  <si>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</si>
  <si>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</si>
  <si>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</si>
  <si>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</si>
  <si>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</si>
  <si>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</si>
  <si>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</si>
  <si>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</si>
  <si>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</si>
  <si>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</si>
  <si>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</si>
  <si>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</si>
  <si>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</si>
  <si>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</si>
  <si>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</si>
  <si>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</si>
  <si>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</si>
  <si>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</si>
  <si>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</si>
  <si>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</si>
  <si>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</si>
  <si>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</si>
  <si>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</si>
  <si>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</si>
  <si>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</si>
  <si>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</si>
  <si>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</si>
  <si>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</si>
  <si>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</si>
  <si>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</si>
  <si>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</si>
  <si>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</si>
  <si>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</si>
  <si>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</si>
  <si>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</si>
  <si>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</si>
  <si>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</si>
  <si>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</si>
  <si>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</si>
  <si>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</si>
  <si>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</si>
  <si>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</si>
  <si>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</si>
  <si>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</si>
  <si>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</si>
  <si>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</si>
  <si>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</si>
  <si>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</si>
  <si>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</si>
  <si>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</si>
  <si>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</si>
  <si>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</si>
  <si>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</si>
  <si>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</si>
  <si>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</si>
  <si>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</si>
  <si>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</si>
  <si>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</si>
  <si>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</si>
  <si>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</si>
  <si>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</si>
  <si>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</si>
  <si>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</si>
  <si>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</si>
  <si>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</si>
  <si>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</si>
  <si>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</si>
  <si>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</si>
  <si>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</si>
  <si>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</si>
  <si>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</si>
  <si>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</si>
  <si>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</si>
  <si>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</si>
  <si>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</si>
  <si>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</si>
  <si>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</si>
  <si>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</si>
  <si>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</si>
  <si>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</si>
  <si>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</si>
  <si>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</si>
  <si>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</si>
  <si>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</si>
  <si>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</si>
  <si>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</si>
  <si>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</si>
  <si>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</si>
  <si>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</si>
  <si>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</si>
  <si>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</si>
  <si>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</si>
  <si>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</si>
  <si>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</si>
  <si>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</si>
  <si>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</si>
  <si>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</si>
  <si>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</si>
  <si>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</si>
  <si>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</si>
  <si>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</si>
  <si>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</si>
  <si>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</si>
  <si>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</si>
  <si>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</si>
  <si>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</si>
  <si>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</si>
  <si>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</si>
  <si>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</si>
  <si>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</si>
  <si>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</si>
  <si>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</si>
  <si>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</si>
  <si>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</si>
  <si>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</si>
  <si>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</si>
  <si>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</si>
  <si>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</si>
  <si>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</si>
  <si>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</si>
  <si>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</si>
  <si>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</si>
  <si>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</si>
  <si>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</si>
  <si>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</si>
  <si>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</si>
  <si>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</si>
  <si>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</si>
  <si>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</si>
  <si>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</si>
  <si>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</si>
  <si>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</si>
  <si>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</si>
  <si>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</si>
  <si>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</si>
  <si>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</si>
  <si>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</si>
  <si>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</si>
  <si>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</si>
  <si>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</si>
  <si>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</si>
  <si>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</si>
  <si>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</si>
  <si>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</si>
  <si>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</si>
  <si>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</si>
  <si>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</si>
  <si>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</si>
  <si>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</si>
  <si>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</si>
  <si>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</si>
  <si>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</si>
  <si>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</si>
  <si>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</si>
  <si>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</si>
  <si>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</si>
  <si>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</si>
  <si>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</si>
  <si>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</si>
  <si>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</si>
  <si>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</si>
  <si>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</si>
  <si>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</si>
  <si>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</si>
  <si>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</si>
  <si>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</si>
  <si>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</si>
  <si>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</si>
  <si>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</si>
  <si>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</si>
  <si>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</si>
  <si>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</si>
  <si>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</si>
  <si>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</si>
  <si>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</si>
  <si>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</si>
  <si>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</si>
  <si>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</si>
  <si>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</si>
  <si>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</si>
  <si>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</si>
  <si>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</si>
  <si>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</si>
  <si>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</si>
  <si>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</si>
  <si>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</si>
  <si>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</si>
  <si>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</si>
  <si>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</si>
  <si>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</si>
  <si>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</si>
  <si>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</si>
  <si>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</si>
  <si>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</si>
  <si>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</si>
  <si>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</si>
  <si>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</si>
  <si>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</si>
  <si>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</si>
  <si>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</si>
  <si>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</si>
  <si>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</si>
  <si>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</si>
  <si>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</si>
  <si>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</si>
  <si>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</si>
  <si>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</si>
  <si>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</si>
  <si>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</si>
  <si>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</si>
  <si>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</si>
  <si>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</si>
  <si>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</si>
  <si>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</si>
  <si>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</si>
  <si>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</si>
  <si>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</si>
  <si>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</si>
  <si>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</si>
  <si>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</si>
  <si>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</si>
  <si>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</si>
  <si>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</si>
  <si>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</si>
  <si>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</si>
  <si>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</si>
  <si>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</si>
  <si>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</si>
  <si>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</si>
  <si>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</si>
  <si>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</si>
  <si>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</si>
  <si>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</si>
  <si>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</si>
  <si>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</si>
  <si>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</si>
  <si>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</si>
  <si>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</si>
  <si>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</si>
  <si>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</si>
  <si>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</si>
  <si>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</si>
  <si>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</si>
  <si>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</si>
  <si>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</si>
  <si>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</si>
  <si>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</si>
  <si>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</si>
  <si>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</si>
  <si>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</si>
  <si>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</si>
  <si>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</si>
  <si>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</si>
  <si>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</si>
  <si>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</si>
  <si>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</si>
  <si>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</si>
  <si>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</si>
  <si>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</si>
  <si>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</si>
  <si>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</si>
  <si>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</si>
  <si>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</si>
  <si>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</si>
  <si>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</si>
  <si>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</si>
  <si>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</si>
  <si>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</si>
  <si>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</si>
  <si>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</si>
  <si>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</si>
  <si>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</si>
  <si>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</si>
  <si>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</si>
  <si>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</si>
  <si>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</si>
  <si>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</si>
  <si>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</si>
  <si>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</si>
  <si>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</si>
  <si>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</si>
  <si>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</si>
  <si>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</si>
  <si>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</si>
  <si>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</si>
  <si>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</si>
  <si>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</si>
  <si>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</si>
  <si>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</si>
  <si>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</si>
  <si>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</si>
  <si>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</si>
  <si>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</si>
  <si>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</si>
  <si>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</si>
  <si>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</si>
  <si>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</si>
  <si>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</si>
  <si>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</si>
  <si>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</si>
  <si>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</si>
  <si>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</si>
  <si>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</si>
  <si>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</si>
  <si>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</si>
  <si>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</si>
  <si>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</si>
  <si>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</si>
  <si>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</si>
  <si>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</si>
  <si>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</si>
  <si>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</si>
  <si>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</si>
  <si>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</si>
  <si>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</si>
  <si>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</si>
  <si>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</si>
  <si>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</si>
  <si>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</si>
  <si>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</si>
  <si>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</si>
  <si>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</si>
  <si>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</si>
  <si>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</si>
  <si>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</si>
  <si>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</si>
  <si>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</si>
  <si>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</si>
  <si>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</si>
  <si>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</si>
  <si>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</si>
  <si>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</si>
  <si>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</si>
  <si>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</si>
  <si>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</si>
  <si>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</si>
  <si>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</si>
  <si>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</si>
  <si>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</si>
  <si>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</si>
  <si>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</si>
  <si>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</si>
  <si>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</si>
  <si>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</si>
  <si>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</si>
  <si>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</si>
  <si>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</si>
  <si>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</si>
  <si>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</si>
  <si>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</si>
  <si>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</si>
  <si>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</si>
  <si>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</si>
  <si>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</si>
  <si>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</si>
  <si>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</si>
  <si>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</si>
  <si>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</si>
  <si>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</si>
  <si>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</si>
  <si>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</si>
  <si>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</si>
  <si>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</si>
  <si>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</si>
  <si>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</si>
  <si>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</si>
  <si>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</si>
  <si>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</si>
  <si>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</si>
  <si>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</si>
  <si>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</si>
  <si>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</si>
  <si>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</si>
  <si>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</si>
  <si>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</si>
  <si>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</si>
  <si>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</si>
  <si>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</si>
  <si>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</si>
  <si>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</si>
  <si>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</si>
  <si>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</si>
  <si>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</si>
  <si>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</si>
  <si>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</si>
  <si>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</si>
  <si>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</si>
  <si>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</si>
  <si>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</si>
  <si>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</si>
  <si>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</si>
  <si>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</si>
  <si>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</si>
  <si>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</si>
  <si>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</si>
  <si>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</si>
  <si>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</si>
  <si>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</si>
  <si>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</si>
  <si>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</si>
  <si>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</si>
  <si>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</si>
  <si>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</si>
  <si>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</si>
  <si>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</si>
  <si>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</si>
  <si>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</si>
  <si>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</si>
  <si>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</si>
  <si>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</si>
  <si>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</si>
  <si>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</si>
  <si>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</si>
  <si>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</si>
  <si>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</si>
  <si>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</si>
  <si>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</si>
  <si>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</si>
  <si>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</si>
  <si>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</si>
  <si>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</si>
  <si>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</si>
  <si>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</si>
  <si>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</si>
  <si>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</si>
  <si>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</si>
  <si>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</si>
  <si>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</si>
  <si>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</si>
  <si>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</si>
  <si>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</si>
  <si>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</si>
  <si>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</si>
  <si>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</si>
  <si>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</si>
  <si>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</si>
  <si>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</si>
  <si>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</si>
  <si>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</si>
  <si>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</si>
  <si>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</si>
  <si>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</si>
  <si>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</si>
  <si>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</si>
  <si>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</si>
  <si>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</si>
  <si>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</si>
  <si>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</si>
  <si>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</si>
  <si>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</si>
  <si>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</si>
  <si>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</si>
  <si>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</si>
  <si>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</si>
  <si>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</si>
  <si>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</si>
  <si>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</si>
  <si>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</si>
  <si>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</si>
  <si>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</si>
  <si>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</si>
  <si>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</si>
  <si>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</si>
  <si>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</si>
  <si>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</si>
  <si>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</si>
  <si>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</si>
  <si>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</si>
  <si>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</si>
  <si>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</si>
  <si>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</si>
  <si>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</si>
  <si>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</si>
  <si>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</si>
  <si>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</si>
  <si>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</si>
  <si>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</si>
  <si>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</si>
  <si>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</si>
  <si>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</si>
  <si>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</si>
  <si>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</si>
  <si>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</si>
  <si>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</si>
  <si>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</si>
  <si>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</si>
  <si>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</si>
  <si>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</si>
  <si>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</si>
  <si>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</si>
  <si>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</si>
  <si>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</si>
  <si>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</si>
  <si>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</si>
  <si>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</si>
  <si>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</si>
  <si>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</si>
  <si>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</si>
  <si>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</si>
  <si>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</si>
  <si>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</si>
  <si>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</si>
  <si>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</si>
  <si>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</si>
  <si>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</si>
  <si>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</si>
  <si>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</si>
  <si>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</si>
  <si>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</si>
  <si>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</si>
  <si>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</si>
  <si>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</si>
  <si>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</si>
  <si>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</si>
  <si>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</si>
  <si>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</si>
  <si>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</si>
  <si>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</si>
  <si>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</si>
  <si>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</si>
  <si>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</si>
  <si>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</si>
  <si>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</si>
  <si>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</si>
  <si>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</si>
  <si>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</si>
  <si>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</si>
  <si>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</si>
  <si>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</si>
  <si>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</si>
  <si>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</si>
  <si>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</si>
  <si>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</si>
  <si>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</si>
  <si>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</si>
  <si>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</si>
  <si>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</si>
  <si>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</si>
  <si>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</si>
  <si>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</si>
  <si>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</si>
  <si>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</si>
  <si>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</si>
  <si>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</si>
  <si>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</si>
  <si>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</si>
  <si>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</si>
  <si>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</si>
  <si>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</si>
  <si>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</si>
  <si>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</si>
  <si>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</si>
  <si>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</si>
  <si>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</si>
  <si>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</si>
  <si>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</si>
  <si>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</si>
  <si>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</si>
  <si>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</si>
  <si>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</si>
  <si>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</si>
  <si>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</si>
  <si>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</si>
  <si>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</si>
  <si>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</si>
  <si>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</si>
  <si>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</si>
  <si>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</si>
  <si>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</si>
  <si>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</si>
  <si>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</si>
  <si>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</si>
  <si>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</si>
  <si>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</si>
  <si>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</si>
  <si>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</si>
  <si>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</si>
  <si>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</si>
  <si>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</si>
  <si>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</si>
  <si>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</si>
  <si>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</si>
  <si>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</si>
  <si>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</si>
  <si>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</si>
  <si>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</si>
  <si>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</si>
  <si>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</si>
  <si>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</si>
  <si>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</si>
  <si>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</si>
  <si>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</si>
  <si>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</si>
  <si>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</si>
  <si>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</si>
  <si>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</si>
  <si>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</si>
  <si>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</si>
  <si>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</si>
  <si>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</si>
  <si>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</si>
  <si>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</si>
  <si>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</si>
  <si>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</si>
  <si>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</si>
  <si>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</si>
  <si>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</si>
  <si>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</si>
  <si>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</si>
  <si>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</si>
  <si>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</si>
  <si>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</si>
  <si>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</si>
  <si>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</si>
  <si>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</si>
  <si>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</si>
  <si>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</si>
  <si>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</si>
  <si>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</si>
  <si>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</si>
  <si>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</si>
  <si>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</si>
  <si>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</si>
  <si>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</si>
  <si>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</si>
  <si>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</si>
  <si>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</si>
  <si>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</si>
  <si>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</si>
  <si>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</si>
  <si>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</si>
  <si>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</si>
  <si>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</si>
  <si>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</si>
  <si>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</si>
  <si>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</si>
  <si>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</si>
  <si>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</si>
  <si>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</si>
  <si>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</si>
  <si>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</si>
  <si>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</si>
  <si>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</si>
  <si>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</si>
  <si>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</si>
  <si>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</si>
  <si>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</si>
  <si>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</si>
  <si>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</si>
  <si>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</si>
  <si>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</si>
  <si>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</si>
  <si>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</si>
  <si>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</si>
  <si>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</si>
  <si>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</si>
  <si>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</si>
  <si>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</si>
  <si>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</si>
  <si>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</si>
  <si>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</si>
  <si>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</si>
  <si>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</si>
  <si>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</si>
  <si>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</si>
  <si>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</si>
  <si>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</si>
  <si>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</si>
  <si>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</si>
  <si>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</si>
  <si>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</si>
  <si>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</si>
  <si>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</si>
  <si>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</si>
  <si>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</si>
  <si>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</si>
  <si>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</si>
  <si>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</si>
  <si>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</si>
  <si>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</si>
  <si>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</si>
  <si>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</si>
  <si>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</si>
  <si>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</si>
  <si>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</si>
  <si>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</si>
  <si>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</si>
  <si>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</si>
  <si>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</si>
  <si>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</si>
  <si>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</si>
  <si>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</si>
  <si>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</si>
  <si>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</si>
  <si>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</si>
  <si>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</si>
  <si>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</si>
  <si>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</si>
  <si>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</si>
  <si>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</si>
  <si>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</si>
  <si>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</si>
  <si>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</si>
  <si>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</si>
  <si>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</si>
  <si>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</si>
  <si>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</si>
  <si>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</si>
  <si>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</si>
  <si>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</si>
  <si>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</si>
  <si>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</si>
  <si>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</si>
  <si>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</si>
  <si>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</si>
  <si>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</si>
  <si>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</si>
  <si>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</si>
  <si>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</si>
  <si>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</si>
  <si>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</si>
  <si>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</si>
  <si>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</si>
  <si>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</si>
  <si>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</si>
  <si>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</si>
  <si>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</si>
  <si>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</si>
  <si>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</si>
  <si>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</si>
  <si>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</si>
  <si>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</si>
  <si>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</si>
  <si>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</si>
  <si>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</si>
  <si>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</si>
  <si>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</si>
  <si>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</si>
  <si>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</si>
  <si>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</si>
  <si>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</si>
  <si>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</si>
  <si>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</si>
  <si>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</si>
  <si>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</si>
  <si>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</si>
  <si>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</si>
  <si>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</si>
  <si>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</si>
  <si>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</si>
  <si>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</si>
  <si>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</si>
  <si>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</si>
  <si>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</si>
  <si>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</si>
  <si>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</si>
  <si>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</si>
  <si>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</si>
  <si>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</si>
  <si>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</si>
  <si>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</si>
  <si>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</si>
  <si>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</si>
  <si>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</si>
  <si>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</si>
  <si>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</si>
  <si>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</si>
  <si>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</si>
  <si>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</si>
  <si>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</si>
  <si>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</si>
  <si>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</si>
  <si>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</si>
  <si>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</si>
  <si>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</si>
  <si>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</si>
  <si>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</si>
  <si>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</si>
  <si>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</si>
  <si>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</si>
  <si>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</si>
  <si>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</si>
  <si>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</si>
  <si>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</si>
  <si>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</si>
  <si>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</si>
  <si>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</si>
  <si>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</si>
  <si>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</si>
  <si>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</si>
  <si>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</si>
  <si>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</si>
  <si>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</si>
  <si>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</si>
  <si>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</si>
  <si>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</si>
  <si>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</si>
  <si>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</si>
  <si>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</si>
  <si>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</si>
  <si>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</si>
  <si>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</si>
  <si>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</si>
  <si>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</si>
  <si>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</si>
  <si>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</si>
  <si>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</si>
  <si>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</si>
  <si>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</si>
  <si>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</si>
  <si>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</si>
  <si>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</si>
  <si>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</si>
  <si>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</si>
  <si>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</si>
  <si>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</si>
  <si>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</si>
  <si>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</si>
  <si>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</si>
  <si>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</si>
  <si>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</si>
  <si>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</si>
  <si>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</si>
  <si>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</si>
  <si>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</si>
  <si>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</si>
  <si>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</si>
  <si>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</si>
  <si>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</si>
  <si>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</si>
  <si>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</si>
  <si>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</si>
  <si>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</si>
  <si>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</si>
  <si>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</si>
  <si>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</si>
  <si>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</si>
  <si>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</si>
  <si>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</si>
  <si>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</si>
  <si>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</si>
  <si>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</si>
  <si>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</si>
  <si>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</si>
  <si>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</si>
  <si>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</si>
  <si>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</si>
  <si>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</si>
  <si>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</si>
  <si>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</si>
  <si>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</si>
  <si>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</si>
  <si>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</si>
  <si>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</si>
  <si>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</si>
  <si>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</si>
  <si>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</si>
  <si>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</si>
  <si>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</si>
  <si>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</si>
  <si>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</si>
  <si>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</si>
  <si>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</si>
  <si>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</si>
  <si>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</si>
  <si>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</si>
  <si>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</si>
  <si>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</si>
  <si>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</si>
  <si>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</si>
  <si>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</si>
  <si>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</si>
  <si>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</si>
  <si>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</si>
  <si>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</si>
  <si>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</si>
  <si>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</si>
  <si>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</si>
  <si>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</si>
  <si>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</si>
  <si>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</si>
  <si>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</si>
  <si>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</si>
  <si>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</si>
  <si>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</si>
  <si>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</si>
  <si>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</si>
  <si>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</si>
  <si>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</si>
  <si>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</si>
  <si>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</si>
  <si>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</si>
  <si>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</si>
  <si>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</si>
  <si>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</si>
  <si>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</si>
  <si>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</si>
  <si>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</si>
  <si>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</si>
  <si>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</si>
  <si>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</si>
  <si>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</si>
  <si>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</si>
  <si>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</si>
  <si>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</si>
  <si>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</si>
  <si>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</si>
  <si>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</si>
  <si>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</si>
  <si>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</si>
  <si>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</si>
  <si>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</si>
  <si>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</si>
  <si>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</si>
  <si>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</si>
  <si>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</si>
  <si>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</si>
  <si>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</si>
  <si>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</si>
  <si>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</si>
  <si>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</si>
  <si>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</si>
  <si>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</si>
  <si>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</si>
  <si>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</si>
  <si>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</si>
  <si>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</si>
  <si>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</si>
  <si>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</si>
  <si>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</si>
  <si>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</si>
  <si>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</si>
  <si>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</si>
  <si>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</si>
  <si>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</si>
  <si>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</si>
  <si>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</si>
  <si>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</si>
  <si>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</si>
  <si>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</si>
  <si>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</si>
  <si>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</si>
  <si>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</si>
  <si>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</si>
  <si>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</si>
  <si>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</si>
  <si>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</si>
  <si>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</si>
  <si>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</si>
  <si>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</si>
  <si>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</si>
  <si>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</si>
  <si>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</si>
  <si>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</si>
  <si>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</si>
  <si>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</si>
  <si>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</si>
  <si>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</si>
  <si>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</si>
  <si>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</si>
  <si>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</si>
  <si>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</si>
  <si>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</si>
  <si>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</si>
  <si>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</si>
  <si>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</si>
  <si>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</si>
  <si>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</si>
  <si>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</si>
  <si>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</si>
  <si>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</si>
  <si>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</si>
  <si>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</si>
  <si>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</si>
  <si>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</si>
  <si>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</si>
  <si>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</si>
  <si>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</si>
  <si>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</si>
  <si>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</si>
  <si>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</si>
  <si>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</si>
  <si>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</si>
  <si>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</si>
  <si>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</si>
  <si>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</si>
  <si>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</si>
  <si>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</si>
  <si>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</si>
  <si>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</si>
  <si>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</si>
  <si>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</si>
  <si>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</si>
  <si>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</si>
  <si>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</si>
  <si>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</si>
  <si>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</si>
  <si>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</si>
  <si>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</si>
  <si>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</si>
  <si>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</si>
  <si>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</si>
  <si>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</si>
  <si>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</si>
  <si>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</si>
  <si>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</si>
  <si>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</si>
  <si>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</si>
  <si>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</si>
  <si>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</si>
  <si>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</si>
  <si>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</si>
  <si>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</si>
  <si>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</si>
  <si>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</si>
  <si>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</si>
  <si>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</si>
  <si>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</si>
  <si>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</si>
  <si>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</si>
  <si>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</si>
  <si>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</si>
  <si>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</si>
  <si>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</si>
  <si>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</si>
  <si>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</si>
  <si>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</si>
  <si>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</si>
  <si>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</si>
  <si>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</si>
  <si>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</si>
  <si>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</si>
  <si>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</si>
  <si>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</si>
  <si>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</si>
  <si>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</si>
  <si>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</si>
  <si>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</si>
  <si>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</si>
  <si>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</si>
  <si>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</si>
  <si>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</si>
  <si>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</si>
  <si>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</si>
  <si>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</si>
  <si>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</si>
  <si>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</si>
  <si>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</si>
  <si>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</si>
  <si>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</si>
  <si>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</si>
  <si>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</si>
  <si>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</si>
  <si>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</si>
  <si>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</si>
  <si>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</si>
  <si>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</si>
  <si>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</si>
  <si>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</si>
  <si>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</si>
  <si>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</si>
  <si>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</si>
  <si>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</si>
  <si>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</si>
  <si>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</si>
  <si>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</si>
  <si>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</si>
  <si>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</si>
  <si>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</si>
  <si>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</si>
  <si>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</si>
  <si>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</si>
  <si>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</si>
  <si>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</si>
  <si>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</si>
  <si>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</si>
  <si>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</si>
  <si>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</si>
  <si>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</si>
  <si>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</si>
  <si>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</si>
  <si>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</si>
  <si>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</si>
  <si>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</si>
  <si>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</si>
  <si>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</si>
  <si>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</si>
  <si>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</si>
  <si>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</si>
  <si>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</si>
  <si>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</si>
  <si>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</si>
  <si>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</si>
  <si>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</si>
  <si>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</si>
  <si>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</si>
  <si>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</si>
  <si>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</si>
  <si>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</si>
  <si>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</si>
  <si>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</si>
  <si>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</si>
  <si>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</si>
  <si>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</si>
  <si>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</si>
  <si>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</si>
  <si>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</si>
  <si>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</si>
  <si>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</si>
  <si>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</si>
  <si>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</si>
  <si>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</si>
  <si>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</si>
  <si>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</si>
  <si>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</si>
  <si>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</si>
  <si>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</si>
  <si>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</si>
  <si>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</si>
  <si>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</si>
  <si>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</si>
  <si>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</si>
  <si>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</si>
  <si>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</si>
  <si>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</si>
  <si>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</si>
  <si>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</si>
  <si>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</si>
  <si>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</si>
  <si>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</si>
  <si>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</si>
  <si>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</si>
  <si>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</si>
  <si>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</si>
  <si>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</si>
  <si>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</si>
  <si>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</si>
  <si>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</si>
  <si>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</si>
  <si>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</si>
  <si>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</si>
  <si>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</si>
  <si>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</si>
  <si>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</si>
  <si>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</si>
  <si>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</si>
  <si>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</si>
  <si>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</si>
  <si>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</si>
  <si>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</si>
  <si>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</si>
  <si>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</si>
  <si>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</si>
  <si>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</si>
  <si>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</si>
  <si>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</si>
  <si>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</si>
  <si>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</si>
  <si>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</si>
  <si>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</si>
  <si>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</si>
  <si>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</si>
  <si>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</si>
  <si>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</si>
  <si>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</si>
  <si>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</si>
  <si>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</si>
  <si>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</si>
  <si>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</si>
  <si>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</si>
  <si>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</si>
  <si>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</si>
  <si>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</si>
  <si>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</si>
  <si>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</si>
  <si>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</si>
  <si>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</si>
  <si>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</si>
  <si>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</si>
  <si>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</si>
  <si>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</si>
  <si>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</si>
  <si>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</si>
  <si>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</si>
  <si>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</si>
  <si>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</si>
  <si>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</si>
  <si>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</si>
  <si>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</si>
  <si>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</si>
  <si>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</si>
  <si>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</si>
  <si>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</si>
  <si>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</si>
  <si>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</si>
  <si>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</si>
  <si>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</si>
  <si>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</si>
  <si>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</si>
  <si>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</si>
  <si>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</si>
  <si>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</si>
  <si>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</si>
  <si>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</si>
  <si>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</si>
  <si>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</si>
  <si>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</si>
  <si>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</si>
  <si>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</si>
  <si>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</si>
  <si>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</si>
  <si>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</si>
  <si>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</si>
  <si>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</si>
  <si>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</si>
  <si>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</si>
  <si>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</si>
  <si>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</si>
  <si>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</si>
  <si>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</si>
  <si>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</si>
  <si>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</si>
  <si>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</si>
  <si>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</si>
  <si>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</si>
  <si>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</si>
  <si>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</si>
  <si>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</si>
  <si>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</si>
  <si>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</si>
  <si>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</si>
  <si>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</si>
  <si>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</si>
  <si>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</si>
  <si>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</si>
  <si>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</si>
  <si>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</si>
  <si>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</si>
  <si>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</si>
  <si>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</si>
  <si>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</si>
  <si>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</si>
  <si>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</si>
  <si>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</si>
  <si>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</si>
  <si>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</si>
  <si>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</si>
  <si>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</si>
  <si>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</si>
  <si>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</si>
  <si>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</si>
  <si>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</si>
  <si>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</si>
  <si>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</si>
  <si>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</si>
  <si>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</si>
  <si>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</si>
  <si>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</si>
  <si>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</si>
  <si>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</si>
  <si>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</si>
  <si>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</si>
  <si>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</si>
  <si>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</si>
  <si>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</si>
  <si>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</si>
  <si>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</si>
  <si>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</si>
  <si>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</si>
  <si>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</si>
  <si>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</si>
  <si>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</si>
  <si>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</si>
  <si>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</si>
  <si>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</si>
  <si>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</si>
  <si>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</si>
  <si>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</si>
  <si>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</si>
  <si>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</si>
  <si>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</si>
  <si>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</si>
  <si>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</si>
  <si>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</si>
  <si>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</si>
  <si>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</si>
  <si>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</si>
  <si>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</si>
  <si>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</si>
  <si>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</si>
  <si>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</si>
  <si>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</si>
  <si>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</si>
  <si>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</si>
  <si>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</si>
  <si>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</si>
  <si>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</si>
  <si>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</si>
  <si>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</si>
  <si>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</si>
  <si>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</si>
  <si>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</si>
  <si>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</si>
  <si>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</si>
  <si>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</si>
  <si>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</si>
  <si>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</si>
  <si>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</si>
  <si>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</si>
  <si>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</si>
  <si>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</si>
  <si>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</si>
  <si>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</si>
  <si>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</si>
  <si>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</si>
  <si>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</si>
  <si>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</si>
  <si>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</si>
  <si>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</si>
  <si>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</si>
  <si>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</si>
  <si>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</si>
  <si>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</si>
  <si>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</si>
  <si>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</si>
  <si>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</si>
  <si>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</si>
  <si>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</si>
  <si>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</si>
  <si>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</si>
  <si>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</si>
  <si>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</si>
  <si>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</si>
  <si>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</si>
  <si>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</si>
  <si>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</si>
  <si>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</si>
  <si>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</si>
  <si>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</si>
  <si>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</si>
  <si>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</si>
  <si>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</si>
  <si>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</si>
  <si>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</si>
  <si>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</si>
  <si>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</si>
  <si>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</si>
  <si>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</si>
  <si>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</si>
  <si>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</si>
  <si>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</si>
  <si>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</si>
  <si>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</si>
  <si>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</si>
  <si>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</si>
  <si>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</si>
  <si>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</si>
  <si>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</si>
  <si>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</si>
  <si>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</si>
  <si>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</si>
  <si>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</si>
  <si>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</si>
  <si>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</si>
  <si>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</si>
  <si>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</si>
  <si>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</si>
  <si>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</si>
  <si>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</si>
  <si>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</si>
  <si>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</si>
  <si>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</si>
  <si>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</si>
  <si>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</si>
  <si>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</si>
  <si>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</si>
  <si>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</si>
  <si>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</si>
  <si>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</si>
  <si>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</si>
  <si>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</si>
  <si>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</si>
  <si>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</si>
  <si>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</si>
  <si>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</si>
  <si>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</si>
  <si>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</si>
  <si>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</si>
  <si>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</si>
  <si>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</si>
  <si>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</si>
  <si>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</si>
  <si>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</si>
  <si>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</si>
  <si>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</si>
  <si>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</si>
  <si>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</si>
  <si>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</si>
  <si>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</si>
  <si>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</si>
  <si>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</si>
  <si>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</si>
  <si>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</si>
  <si>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</si>
  <si>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</si>
  <si>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</si>
  <si>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</si>
  <si>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</si>
  <si>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</si>
  <si>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</si>
  <si>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</si>
  <si>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</si>
  <si>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</si>
  <si>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</si>
  <si>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</si>
  <si>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</si>
  <si>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</si>
  <si>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</si>
  <si>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</si>
  <si>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</si>
  <si>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</si>
  <si>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</si>
  <si>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</si>
  <si>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</si>
  <si>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</si>
  <si>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</si>
  <si>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</si>
  <si>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</si>
  <si>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</si>
  <si>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</si>
  <si>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</si>
  <si>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</si>
  <si>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</si>
  <si>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</si>
  <si>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</si>
  <si>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</si>
  <si>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</si>
  <si>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</si>
  <si>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</si>
  <si>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</si>
  <si>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</si>
  <si>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</si>
  <si>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</si>
  <si>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</si>
  <si>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</si>
  <si>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</si>
  <si>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</si>
  <si>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</si>
  <si>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</si>
  <si>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</si>
  <si>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</si>
  <si>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</si>
  <si>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</si>
  <si>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</si>
  <si>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</si>
  <si>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</si>
  <si>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</si>
  <si>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</si>
  <si>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</si>
  <si>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</si>
  <si>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</si>
  <si>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</si>
  <si>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</si>
  <si>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</si>
  <si>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</si>
  <si>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</si>
  <si>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</si>
  <si>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</si>
  <si>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</si>
  <si>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</si>
  <si>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</si>
  <si>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</si>
  <si>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</si>
  <si>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</si>
  <si>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</si>
  <si>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</si>
  <si>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</si>
  <si>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</si>
  <si>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</si>
  <si>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</si>
  <si>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</si>
  <si>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</si>
  <si>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</si>
  <si>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</si>
  <si>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</si>
  <si>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</si>
  <si>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</si>
  <si>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</si>
  <si>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</si>
  <si>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</si>
  <si>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</si>
  <si>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</si>
  <si>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</si>
  <si>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</si>
  <si>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</si>
  <si>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</si>
  <si>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</si>
  <si>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</si>
  <si>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</si>
  <si>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</si>
  <si>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</si>
  <si>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</si>
  <si>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</si>
  <si>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</si>
  <si>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</si>
  <si>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</si>
  <si>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</si>
  <si>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</si>
  <si>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</si>
  <si>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</si>
  <si>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</si>
  <si>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</si>
  <si>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</si>
  <si>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</si>
  <si>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</si>
  <si>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</si>
  <si>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</si>
  <si>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</si>
  <si>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</si>
  <si>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</si>
  <si>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</si>
  <si>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</si>
  <si>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</si>
  <si>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</si>
  <si>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</si>
  <si>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</si>
  <si>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</si>
  <si>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</si>
  <si>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</si>
  <si>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</si>
  <si>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</si>
  <si>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</si>
  <si>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</si>
  <si>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</si>
  <si>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</si>
  <si>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</si>
  <si>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</si>
  <si>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</si>
  <si>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</si>
  <si>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</si>
  <si>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</si>
  <si>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</si>
  <si>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</si>
  <si>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</si>
  <si>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</si>
  <si>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</si>
  <si>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</si>
  <si>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</si>
  <si>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</si>
  <si>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</si>
  <si>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</si>
  <si>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</si>
  <si>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</si>
  <si>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</si>
  <si>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</si>
  <si>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</si>
  <si>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</si>
  <si>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</si>
  <si>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</si>
  <si>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</si>
  <si>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</si>
  <si>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</si>
  <si>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</si>
  <si>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</si>
  <si>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</si>
  <si>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</si>
  <si>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</si>
  <si>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</si>
  <si>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</si>
  <si>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</si>
  <si>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</si>
  <si>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</si>
  <si>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</si>
  <si>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</si>
  <si>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</si>
  <si>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</si>
  <si>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</si>
  <si>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</si>
  <si>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</si>
  <si>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</si>
  <si>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</si>
  <si>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</si>
  <si>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</si>
  <si>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</si>
  <si>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</si>
  <si>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</si>
  <si>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</si>
  <si>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</si>
  <si>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</si>
  <si>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</si>
  <si>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</si>
  <si>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</si>
  <si>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</si>
  <si>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</si>
  <si>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</si>
  <si>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</si>
  <si>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</si>
  <si>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</si>
  <si>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</si>
  <si>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</si>
  <si>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</si>
  <si>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</si>
  <si>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</si>
  <si>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</si>
  <si>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</si>
  <si>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</si>
  <si>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</si>
  <si>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</si>
  <si>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</si>
  <si>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</si>
  <si>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</si>
  <si>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</si>
  <si>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</si>
  <si>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</si>
  <si>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</si>
  <si>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</si>
  <si>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</si>
  <si>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</si>
  <si>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</si>
  <si>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</si>
  <si>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</si>
  <si>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</si>
  <si>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</si>
  <si>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</si>
  <si>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</si>
  <si>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</si>
  <si>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</si>
  <si>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</si>
  <si>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</si>
  <si>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</si>
  <si>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</si>
  <si>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</si>
  <si>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</si>
  <si>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</si>
  <si>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</si>
  <si>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</si>
  <si>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</si>
  <si>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</si>
  <si>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</si>
  <si>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</si>
  <si>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</si>
  <si>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</si>
  <si>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</si>
  <si>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</si>
  <si>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</si>
  <si>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</si>
  <si>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</si>
  <si>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</si>
  <si>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</si>
  <si>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</si>
  <si>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</si>
  <si>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</si>
  <si>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</si>
  <si>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</si>
  <si>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</si>
  <si>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</si>
  <si>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</si>
  <si>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</si>
  <si>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</si>
  <si>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</si>
  <si>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</si>
  <si>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</si>
  <si>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</si>
  <si>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</si>
  <si>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</si>
  <si>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</si>
  <si>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</si>
  <si>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</si>
  <si>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</si>
  <si>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</si>
  <si>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</si>
  <si>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</si>
  <si>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</si>
  <si>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</si>
  <si>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</si>
  <si>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</si>
  <si>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</si>
  <si>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</si>
  <si>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</si>
  <si>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</si>
  <si>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</si>
  <si>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</si>
  <si>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</si>
  <si>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</si>
  <si>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</si>
  <si>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</si>
  <si>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</si>
  <si>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</si>
  <si>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</si>
  <si>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</si>
  <si>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</si>
  <si>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</si>
  <si>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</si>
  <si>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</si>
  <si>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</si>
  <si>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</si>
  <si>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</si>
  <si>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</si>
  <si>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</si>
  <si>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</si>
  <si>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</si>
  <si>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</si>
  <si>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</si>
  <si>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</si>
  <si>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</si>
  <si>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</si>
  <si>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</si>
  <si>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</si>
  <si>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</si>
  <si>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</si>
  <si>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</si>
  <si>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</si>
  <si>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</si>
  <si>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</si>
  <si>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</si>
  <si>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</si>
  <si>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</si>
  <si>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</si>
  <si>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</si>
  <si>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</si>
  <si>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</si>
  <si>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</si>
  <si>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</si>
  <si>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</si>
  <si>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</si>
  <si>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</si>
  <si>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</si>
  <si>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</si>
  <si>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</si>
  <si>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</si>
  <si>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</si>
  <si>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</si>
  <si>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</si>
  <si>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</si>
  <si>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</si>
  <si>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</si>
  <si>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</si>
  <si>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</si>
  <si>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</si>
  <si>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</si>
  <si>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</si>
  <si>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</si>
  <si>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</si>
  <si>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</si>
  <si>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</si>
  <si>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</si>
  <si>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</si>
  <si>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</si>
  <si>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</si>
  <si>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</si>
  <si>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</si>
  <si>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</si>
  <si>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</si>
  <si>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</si>
  <si>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</si>
  <si>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</si>
  <si>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</si>
  <si>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</si>
  <si>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</si>
  <si>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</si>
  <si>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</si>
  <si>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</si>
  <si>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</si>
  <si>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</si>
  <si>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</si>
  <si>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</si>
  <si>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</si>
  <si>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</si>
  <si>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</si>
  <si>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</si>
  <si>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</si>
  <si>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</si>
  <si>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</si>
  <si>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</si>
  <si>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</si>
  <si>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</si>
  <si>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</si>
  <si>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</si>
  <si>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</si>
  <si>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</si>
  <si>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</si>
  <si>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</si>
  <si>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</si>
  <si>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</si>
  <si>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</si>
  <si>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</si>
  <si>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</si>
  <si>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</si>
  <si>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</si>
  <si>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</si>
  <si>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</si>
  <si>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</si>
  <si>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</si>
  <si>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</si>
  <si>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</si>
  <si>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</si>
  <si>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</si>
  <si>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</si>
  <si>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</si>
  <si>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</si>
  <si>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</si>
  <si>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</si>
  <si>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</si>
  <si>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</si>
  <si>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</si>
  <si>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</si>
  <si>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</si>
  <si>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</si>
  <si>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</si>
  <si>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</si>
  <si>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</si>
  <si>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</si>
  <si>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</si>
  <si>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</si>
  <si>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</si>
  <si>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</si>
  <si>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</si>
  <si>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</si>
  <si>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</si>
  <si>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</si>
  <si>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</si>
  <si>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</si>
  <si>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</si>
  <si>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</si>
  <si>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</si>
  <si>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</si>
  <si>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</si>
  <si>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</si>
  <si>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</si>
  <si>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</si>
  <si>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</si>
  <si>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</si>
  <si>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</si>
  <si>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</si>
  <si>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</si>
  <si>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</si>
  <si>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</si>
  <si>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</si>
  <si>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</si>
  <si>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</si>
  <si>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</si>
  <si>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</si>
  <si>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</si>
  <si>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</si>
  <si>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</si>
  <si>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</si>
  <si>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</si>
  <si>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</si>
  <si>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</si>
  <si>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</si>
  <si>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</si>
  <si>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</si>
  <si>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</si>
  <si>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</si>
  <si>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</si>
  <si>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</si>
  <si>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</si>
  <si>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</si>
  <si>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</si>
  <si>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</si>
  <si>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</si>
  <si>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</si>
  <si>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</si>
  <si>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</si>
  <si>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</si>
  <si>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</si>
  <si>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</si>
  <si>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</si>
  <si>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</si>
  <si>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</si>
  <si>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</si>
  <si>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</si>
  <si>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</si>
  <si>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</si>
  <si>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</si>
  <si>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</si>
  <si>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</si>
  <si>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</si>
  <si>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</si>
  <si>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</si>
  <si>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</si>
  <si>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</si>
  <si>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</si>
  <si>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</si>
  <si>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</si>
  <si>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</si>
  <si>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</si>
  <si>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</si>
  <si>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</si>
  <si>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</si>
  <si>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</si>
  <si>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</si>
  <si>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</si>
  <si>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</si>
  <si>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</si>
  <si>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</si>
  <si>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</si>
  <si>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</si>
  <si>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</si>
  <si>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</si>
  <si>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</si>
  <si>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</si>
  <si>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</si>
  <si>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</si>
  <si>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</si>
  <si>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</si>
  <si>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</si>
  <si>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</si>
  <si>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</si>
  <si>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</si>
  <si>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</si>
  <si>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</si>
  <si>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</si>
  <si>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</si>
  <si>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</si>
  <si>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</si>
  <si>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</si>
  <si>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</si>
  <si>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</si>
  <si>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</si>
  <si>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</si>
  <si>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</si>
  <si>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</si>
  <si>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</si>
  <si>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</si>
  <si>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</si>
  <si>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</si>
  <si>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</si>
  <si>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</si>
  <si>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</si>
  <si>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</si>
  <si>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</si>
  <si>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</si>
  <si>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</si>
  <si>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</si>
  <si>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</si>
  <si>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</si>
  <si>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</si>
  <si>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</si>
  <si>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</si>
  <si>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</si>
  <si>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</si>
  <si>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</si>
  <si>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</si>
  <si>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</si>
  <si>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</si>
  <si>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</si>
  <si>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</si>
  <si>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</si>
  <si>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</si>
  <si>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</si>
  <si>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</si>
  <si>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</si>
  <si>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</si>
  <si>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</si>
  <si>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</si>
  <si>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</si>
  <si>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</si>
  <si>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</si>
  <si>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</si>
  <si>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</si>
  <si>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</si>
  <si>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</si>
  <si>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</si>
  <si>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</si>
  <si>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</si>
  <si>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</si>
  <si>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</si>
  <si>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</si>
  <si>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</si>
  <si>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</si>
  <si>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</si>
  <si>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</si>
  <si>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</si>
  <si>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</si>
  <si>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</si>
  <si>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</si>
  <si>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</si>
  <si>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</si>
  <si>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</si>
  <si>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</si>
  <si>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</si>
  <si>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</si>
  <si>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</si>
  <si>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</si>
  <si>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</si>
  <si>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</si>
  <si>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</si>
  <si>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</si>
  <si>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</si>
  <si>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</si>
  <si>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</si>
  <si>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</si>
  <si>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</si>
  <si>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</si>
  <si>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</si>
  <si>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</si>
  <si>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</si>
  <si>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</si>
  <si>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</si>
  <si>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</si>
  <si>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</si>
  <si>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</si>
  <si>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</si>
  <si>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</si>
  <si>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</si>
  <si>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</si>
  <si>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</si>
  <si>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</si>
  <si>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</si>
  <si>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</si>
  <si>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</si>
  <si>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</si>
  <si>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</si>
  <si>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</si>
  <si>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</si>
  <si>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</si>
  <si>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</si>
  <si>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</si>
  <si>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</si>
  <si>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</si>
  <si>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</si>
  <si>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</si>
  <si>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</si>
  <si>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</si>
  <si>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</si>
  <si>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</si>
  <si>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</si>
  <si>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</si>
  <si>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</si>
  <si>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</si>
  <si>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</si>
  <si>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</si>
  <si>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</si>
  <si>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</si>
  <si>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</si>
  <si>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</si>
  <si>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</si>
  <si>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</si>
  <si>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</si>
  <si>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</si>
  <si>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</si>
  <si>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</si>
  <si>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</si>
  <si>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</si>
  <si>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</si>
  <si>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</si>
  <si>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</si>
  <si>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</si>
  <si>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</si>
  <si>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</si>
  <si>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</si>
  <si>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</si>
  <si>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</si>
  <si>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</si>
  <si>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</si>
  <si>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</si>
  <si>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</si>
  <si>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</si>
  <si>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</si>
  <si>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</si>
  <si>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</si>
  <si>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</si>
  <si>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</si>
  <si>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</si>
  <si>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</si>
  <si>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</si>
  <si>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</si>
  <si>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</si>
  <si>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</si>
  <si>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</si>
  <si>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</si>
  <si>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</si>
  <si>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</si>
  <si>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</si>
  <si>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</si>
  <si>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</si>
  <si>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</si>
  <si>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</si>
  <si>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</si>
  <si>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</si>
  <si>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</si>
  <si>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</si>
  <si>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</si>
  <si>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</si>
  <si>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</si>
  <si>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</si>
  <si>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</si>
  <si>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</si>
  <si>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</si>
  <si>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</si>
  <si>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</si>
  <si>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</si>
  <si>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</si>
  <si>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</si>
  <si>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</si>
  <si>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</si>
  <si>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</si>
  <si>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</si>
  <si>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</si>
  <si>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</si>
  <si>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</si>
  <si>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</si>
  <si>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</si>
  <si>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</si>
  <si>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</si>
  <si>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</si>
  <si>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</si>
  <si>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</si>
  <si>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</si>
  <si>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</si>
  <si>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</si>
  <si>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</si>
  <si>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</si>
  <si>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</si>
  <si>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</si>
  <si>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</si>
  <si>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</si>
  <si>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</si>
  <si>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</si>
  <si>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</si>
  <si>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</si>
  <si>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</si>
  <si>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</si>
  <si>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</si>
  <si>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</si>
  <si>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</si>
  <si>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</si>
  <si>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</si>
  <si>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</si>
  <si>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</si>
  <si>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</si>
  <si>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</si>
  <si>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</si>
  <si>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</si>
  <si>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</si>
  <si>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</si>
  <si>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</si>
  <si>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</si>
  <si>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</si>
  <si>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</si>
  <si>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</si>
  <si>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</si>
  <si>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</si>
  <si>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</si>
  <si>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</si>
  <si>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</si>
  <si>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</si>
  <si>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</si>
  <si>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</si>
  <si>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</si>
  <si>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</si>
  <si>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</si>
  <si>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</si>
  <si>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</si>
  <si>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</si>
  <si>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</si>
  <si>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</si>
  <si>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</si>
  <si>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</si>
  <si>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</si>
  <si>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</si>
  <si>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</si>
  <si>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</si>
  <si>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</si>
  <si>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</si>
  <si>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</si>
  <si>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</si>
  <si>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</si>
  <si>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</si>
  <si>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</si>
  <si>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</si>
  <si>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</si>
  <si>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</si>
  <si>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</si>
  <si>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</si>
  <si>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</si>
  <si>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</si>
  <si>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</si>
  <si>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</si>
  <si>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</si>
  <si>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</si>
  <si>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</si>
  <si>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</si>
  <si>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</si>
  <si>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</si>
  <si>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</si>
  <si>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</si>
  <si>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</si>
  <si>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</si>
  <si>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</si>
  <si>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</si>
  <si>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</si>
  <si>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</si>
  <si>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</si>
  <si>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</si>
  <si>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</si>
  <si>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</si>
  <si>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</si>
  <si>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</si>
  <si>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</si>
  <si>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</si>
  <si>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</si>
  <si>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</si>
  <si>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</si>
  <si>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</si>
  <si>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</si>
  <si>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</si>
  <si>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</si>
  <si>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</si>
  <si>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</si>
  <si>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</si>
  <si>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</si>
  <si>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</si>
  <si>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</si>
  <si>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</si>
  <si>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</si>
  <si>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</si>
  <si>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</si>
  <si>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</si>
  <si>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</si>
  <si>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</si>
  <si>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</si>
  <si>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</si>
  <si>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</si>
  <si>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</si>
  <si>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</si>
  <si>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</si>
  <si>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</si>
  <si>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</si>
  <si>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</si>
  <si>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</si>
  <si>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</si>
  <si>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</si>
  <si>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</si>
  <si>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</si>
  <si>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</si>
  <si>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</si>
  <si>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</si>
  <si>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</si>
  <si>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</si>
  <si>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</si>
  <si>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</si>
  <si>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</si>
  <si>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</si>
  <si>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</si>
  <si>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</si>
  <si>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</si>
  <si>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</si>
  <si>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</si>
  <si>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</si>
  <si>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</si>
  <si>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</si>
  <si>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</si>
  <si>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</si>
  <si>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</si>
  <si>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</si>
  <si>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</si>
  <si>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</si>
  <si>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</si>
  <si>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</si>
  <si>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</si>
  <si>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</si>
  <si>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</si>
  <si>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</si>
  <si>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</si>
  <si>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</si>
  <si>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</si>
  <si>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</si>
  <si>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</si>
  <si>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</si>
  <si>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</si>
  <si>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</si>
  <si>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</si>
  <si>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</si>
  <si>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</si>
  <si>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</si>
  <si>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</si>
  <si>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</si>
  <si>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</si>
  <si>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</si>
  <si>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</si>
  <si>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</si>
  <si>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</si>
  <si>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</si>
  <si>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</si>
  <si>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</si>
  <si>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</si>
  <si>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</si>
  <si>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</si>
  <si>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</si>
  <si>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</si>
  <si>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</si>
  <si>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</si>
  <si>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</si>
  <si>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</si>
  <si>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</si>
  <si>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</si>
  <si>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</si>
  <si>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</si>
  <si>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</si>
  <si>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</si>
  <si>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</si>
  <si>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</si>
  <si>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</si>
  <si>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</si>
  <si>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</si>
  <si>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</si>
  <si>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</si>
  <si>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</si>
  <si>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</si>
  <si>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</si>
  <si>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</si>
  <si>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</si>
  <si>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</si>
  <si>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</si>
  <si>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</si>
  <si>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</si>
  <si>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</si>
  <si>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</si>
  <si>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</si>
  <si>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</si>
  <si>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</si>
  <si>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</si>
  <si>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</si>
  <si>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</si>
  <si>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</si>
  <si>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</si>
  <si>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</si>
  <si>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</si>
  <si>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</si>
  <si>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</si>
  <si>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</si>
  <si>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</si>
  <si>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</si>
  <si>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</si>
  <si>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</si>
  <si>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</si>
  <si>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</si>
  <si>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</si>
  <si>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</si>
  <si>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</si>
  <si>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</si>
  <si>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</si>
  <si>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</si>
  <si>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</si>
  <si>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</si>
  <si>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</si>
  <si>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</si>
  <si>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</si>
  <si>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</si>
  <si>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</si>
  <si>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</si>
  <si>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</si>
  <si>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</si>
  <si>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</si>
  <si>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</si>
  <si>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</si>
  <si>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</si>
  <si>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</si>
  <si>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</si>
  <si>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</si>
  <si>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</si>
  <si>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</si>
  <si>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</si>
  <si>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</si>
  <si>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</si>
  <si>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</si>
  <si>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</si>
  <si>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</si>
  <si>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</si>
  <si>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</si>
  <si>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</si>
  <si>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</si>
  <si>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</si>
  <si>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</si>
  <si>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</si>
  <si>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</si>
  <si>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</si>
  <si>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</si>
  <si>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</si>
  <si>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</si>
  <si>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</si>
  <si>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</si>
  <si>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</si>
  <si>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</si>
  <si>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</si>
  <si>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</si>
  <si>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</si>
  <si>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</si>
  <si>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</si>
  <si>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</si>
  <si>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</si>
  <si>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</si>
  <si>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</si>
  <si>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</si>
  <si>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</si>
  <si>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</si>
  <si>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</si>
  <si>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</si>
  <si>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</si>
  <si>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</si>
  <si>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</si>
  <si>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</si>
  <si>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</si>
  <si>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</si>
  <si>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</si>
  <si>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</si>
  <si>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</si>
  <si>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</si>
  <si>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</si>
  <si>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</si>
  <si>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</si>
  <si>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</si>
  <si>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</si>
  <si>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</si>
  <si>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</si>
  <si>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</si>
  <si>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</si>
  <si>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</si>
  <si>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</si>
  <si>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</si>
  <si>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</si>
  <si>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</si>
  <si>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</si>
  <si>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</si>
  <si>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</si>
  <si>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</si>
  <si>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</si>
  <si>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</si>
  <si>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</si>
  <si>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</si>
  <si>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</si>
  <si>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</si>
  <si>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</si>
  <si>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</si>
  <si>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</si>
  <si>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</si>
  <si>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</si>
  <si>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</si>
  <si>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</si>
  <si>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</si>
  <si>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</si>
  <si>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</si>
  <si>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</si>
  <si>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</si>
  <si>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</si>
  <si>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</si>
  <si>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</si>
  <si>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</si>
  <si>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</si>
  <si>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</si>
  <si>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</si>
  <si>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</si>
  <si>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</si>
  <si>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</si>
  <si>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</si>
  <si>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</si>
  <si>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</si>
  <si>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</si>
  <si>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</si>
  <si>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</si>
  <si>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</si>
  <si>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</si>
  <si>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</si>
  <si>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</si>
  <si>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</si>
  <si>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</si>
  <si>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</si>
  <si>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</si>
  <si>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</si>
  <si>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</si>
  <si>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</si>
  <si>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</si>
  <si>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</si>
  <si>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</si>
  <si>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</si>
  <si>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</si>
  <si>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</si>
  <si>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</si>
  <si>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</si>
  <si>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</si>
  <si>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</si>
  <si>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</si>
  <si>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</si>
  <si>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</si>
  <si>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</si>
  <si>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</si>
  <si>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</si>
  <si>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</si>
  <si>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</si>
  <si>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</si>
  <si>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</si>
  <si>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</si>
  <si>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</si>
  <si>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</si>
  <si>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</si>
  <si>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</si>
  <si>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</si>
  <si>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</si>
  <si>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</si>
  <si>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</si>
  <si>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</si>
  <si>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</si>
  <si>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</si>
  <si>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</si>
  <si>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</si>
  <si>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</si>
  <si>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</si>
  <si>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</si>
  <si>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</si>
  <si>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</si>
  <si>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</si>
  <si>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</si>
  <si>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</si>
  <si>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</si>
  <si>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</si>
  <si>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</si>
  <si>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</si>
  <si>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</si>
  <si>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</si>
  <si>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</si>
  <si>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</si>
  <si>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</si>
  <si>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</si>
  <si>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</si>
  <si>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</si>
  <si>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</si>
  <si>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</si>
  <si>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</si>
  <si>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</si>
  <si>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</si>
  <si>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</si>
  <si>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</si>
  <si>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</si>
  <si>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</si>
  <si>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</si>
  <si>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</si>
  <si>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</si>
  <si>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</si>
  <si>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</si>
  <si>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</si>
  <si>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</si>
  <si>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</si>
  <si>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</si>
  <si>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</si>
  <si>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</si>
  <si>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</si>
  <si>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</si>
  <si>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</si>
  <si>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</si>
  <si>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</si>
  <si>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</si>
  <si>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</si>
  <si>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</si>
  <si>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</si>
  <si>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</si>
  <si>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</si>
  <si>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</si>
  <si>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</si>
  <si>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</si>
  <si>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</si>
  <si>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</si>
  <si>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</si>
  <si>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</si>
  <si>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</si>
  <si>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</si>
  <si>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</si>
  <si>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</si>
  <si>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</si>
  <si>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</si>
  <si>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</si>
  <si>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</si>
  <si>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</si>
  <si>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</si>
  <si>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</si>
  <si>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</si>
  <si>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</si>
  <si>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</si>
  <si>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</si>
  <si>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</si>
  <si>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</si>
  <si>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</si>
  <si>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</si>
  <si>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</si>
  <si>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</si>
  <si>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</si>
  <si>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</si>
  <si>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</si>
  <si>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</si>
  <si>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</si>
  <si>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</si>
  <si>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</si>
  <si>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</si>
  <si>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</si>
  <si>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</si>
  <si>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</si>
  <si>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</si>
  <si>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</si>
  <si>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</si>
  <si>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</si>
  <si>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</si>
  <si>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</si>
  <si>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</si>
  <si>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</si>
  <si>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</si>
  <si>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</si>
  <si>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</si>
  <si>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</si>
  <si>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</si>
  <si>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</si>
  <si>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</si>
  <si>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</si>
  <si>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</si>
  <si>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</si>
  <si>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</si>
  <si>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</si>
  <si>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</si>
  <si>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</si>
  <si>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</si>
  <si>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</si>
  <si>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</si>
  <si>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</si>
  <si>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</si>
  <si>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</si>
  <si>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</si>
  <si>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</si>
  <si>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</si>
  <si>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</si>
  <si>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</si>
  <si>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</si>
  <si>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</si>
  <si>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</si>
  <si>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</si>
  <si>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</si>
  <si>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</si>
  <si>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</si>
  <si>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</si>
  <si>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</si>
  <si>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</si>
  <si>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</si>
  <si>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</si>
  <si>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</si>
  <si>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</si>
  <si>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</si>
  <si>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</si>
  <si>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</si>
  <si>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</si>
  <si>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</si>
  <si>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</si>
  <si>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</si>
  <si>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</si>
  <si>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</si>
  <si>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</si>
  <si>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</si>
  <si>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</si>
  <si>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</si>
  <si>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</si>
  <si>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</si>
  <si>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</si>
  <si>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</si>
  <si>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</si>
  <si>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</si>
  <si>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</si>
  <si>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</si>
  <si>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</si>
  <si>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</si>
  <si>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</si>
  <si>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</si>
  <si>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</si>
  <si>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</si>
  <si>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</si>
  <si>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</si>
  <si>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</si>
  <si>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</si>
  <si>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</si>
  <si>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</si>
  <si>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</si>
  <si>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</si>
  <si>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</si>
  <si>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</si>
  <si>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</si>
  <si>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</si>
  <si>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</si>
  <si>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</si>
  <si>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</si>
  <si>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</si>
  <si>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</si>
  <si>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</si>
  <si>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</si>
  <si>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</si>
  <si>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</si>
  <si>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</si>
  <si>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</si>
  <si>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</si>
  <si>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</si>
  <si>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</si>
  <si>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</si>
  <si>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</si>
  <si>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</si>
  <si>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</si>
  <si>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</si>
  <si>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</si>
  <si>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</si>
  <si>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</si>
  <si>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</si>
  <si>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</si>
  <si>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</si>
  <si>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</si>
  <si>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</si>
  <si>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</si>
  <si>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</si>
  <si>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</si>
  <si>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</si>
  <si>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</si>
  <si>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</si>
  <si>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</si>
  <si>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</si>
  <si>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</si>
  <si>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</si>
  <si>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</si>
  <si>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</si>
  <si>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</si>
  <si>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</si>
  <si>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</si>
  <si>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</si>
  <si>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</si>
  <si>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</si>
  <si>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</si>
  <si>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</si>
  <si>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</si>
  <si>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</si>
  <si>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</si>
  <si>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</si>
  <si>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</si>
  <si>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</si>
  <si>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</si>
  <si>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</si>
  <si>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</si>
  <si>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</si>
  <si>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</si>
  <si>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</si>
  <si>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</si>
  <si>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</si>
  <si>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</si>
  <si>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</si>
  <si>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</si>
  <si>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</si>
  <si>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</si>
  <si>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</si>
  <si>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</si>
  <si>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</si>
  <si>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</si>
  <si>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</si>
  <si>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</si>
  <si>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</si>
  <si>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</si>
  <si>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</si>
  <si>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</si>
  <si>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</si>
  <si>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</si>
  <si>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</si>
  <si>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</si>
  <si>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</si>
  <si>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</si>
  <si>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</si>
  <si>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</si>
  <si>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</si>
  <si>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</si>
  <si>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</si>
  <si>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</si>
  <si>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</si>
  <si>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</si>
  <si>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</si>
  <si>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</si>
  <si>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</si>
  <si>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</si>
  <si>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</si>
  <si>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</si>
  <si>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</si>
  <si>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</si>
  <si>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</si>
  <si>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</si>
  <si>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</si>
  <si>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</si>
  <si>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</si>
  <si>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</si>
  <si>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</si>
  <si>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</si>
  <si>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</si>
  <si>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</si>
  <si>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</si>
  <si>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</si>
  <si>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</si>
  <si>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</si>
  <si>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</si>
  <si>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</si>
  <si>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</si>
  <si>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</si>
  <si>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</si>
  <si>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</si>
  <si>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</si>
  <si>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</si>
  <si>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</si>
  <si>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</si>
  <si>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</si>
  <si>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</si>
  <si>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</si>
  <si>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</si>
  <si>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</si>
  <si>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</si>
  <si>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</si>
  <si>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</si>
  <si>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</si>
  <si>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</si>
  <si>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</si>
  <si>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</si>
  <si>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</si>
  <si>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</si>
  <si>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</si>
  <si>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</si>
  <si>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</si>
  <si>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</si>
  <si>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</si>
  <si>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</si>
  <si>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</si>
  <si>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</si>
  <si>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</si>
  <si>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</si>
  <si>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</si>
  <si>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</si>
  <si>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</si>
  <si>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</si>
  <si>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</si>
  <si>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</si>
  <si>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</si>
  <si>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</si>
  <si>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</si>
  <si>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</si>
  <si>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</si>
  <si>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</si>
  <si>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</si>
  <si>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</si>
  <si>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</si>
  <si>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</si>
  <si>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</si>
  <si>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</si>
  <si>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</si>
  <si>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</si>
  <si>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</si>
  <si>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</si>
  <si>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</si>
  <si>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</si>
  <si>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</si>
  <si>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</si>
  <si>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</si>
  <si>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</si>
  <si>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</si>
  <si>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</si>
  <si>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</si>
  <si>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</si>
  <si>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</si>
  <si>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</si>
  <si>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</si>
  <si>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</si>
  <si>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</si>
  <si>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</si>
  <si>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</si>
  <si>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</si>
  <si>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</si>
  <si>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</si>
  <si>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</si>
  <si>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</si>
  <si>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</si>
  <si>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</si>
  <si>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</si>
  <si>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</si>
  <si>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</si>
  <si>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</si>
  <si>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</si>
  <si>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</si>
  <si>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</si>
  <si>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</si>
  <si>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</si>
  <si>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</si>
  <si>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</si>
  <si>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</si>
  <si>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</si>
  <si>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</si>
  <si>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</si>
  <si>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</si>
  <si>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</si>
  <si>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</si>
  <si>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</si>
  <si>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</si>
  <si>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</si>
  <si>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</si>
  <si>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</si>
  <si>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</si>
  <si>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</si>
  <si>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</si>
  <si>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</si>
  <si>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</si>
  <si>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</si>
  <si>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</si>
  <si>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</si>
  <si>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</si>
  <si>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</si>
  <si>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</si>
  <si>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</si>
  <si>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</si>
  <si>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</si>
  <si>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</si>
  <si>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</si>
  <si>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</si>
  <si>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</si>
  <si>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</si>
  <si>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</si>
  <si>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</si>
  <si>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</si>
  <si>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</si>
  <si>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</si>
  <si>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</si>
  <si>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</si>
  <si>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</si>
  <si>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</si>
  <si>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</si>
  <si>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</si>
  <si>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</si>
  <si>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</si>
  <si>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</si>
  <si>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</si>
  <si>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</si>
  <si>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</si>
  <si>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</si>
  <si>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</si>
  <si>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</si>
  <si>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</si>
  <si>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</si>
  <si>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</si>
  <si>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</si>
  <si>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</si>
  <si>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</si>
  <si>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</si>
  <si>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</si>
  <si>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</si>
  <si>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</si>
  <si>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</si>
  <si>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</si>
  <si>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</si>
  <si>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</si>
  <si>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</si>
  <si>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</si>
  <si>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</si>
  <si>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</si>
  <si>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</si>
  <si>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</si>
  <si>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</si>
  <si>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</si>
  <si>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</si>
  <si>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</si>
  <si>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</si>
  <si>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</si>
  <si>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</si>
  <si>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</si>
  <si>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</si>
  <si>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</si>
  <si>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</si>
  <si>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</si>
  <si>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</si>
  <si>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</si>
  <si>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</si>
  <si>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</si>
  <si>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</si>
  <si>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</si>
  <si>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</si>
  <si>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</si>
  <si>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</si>
  <si>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</si>
  <si>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</si>
  <si>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</si>
  <si>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</si>
  <si>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</si>
  <si>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</si>
  <si>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</si>
  <si>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</si>
  <si>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</si>
  <si>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</si>
  <si>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</si>
  <si>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</si>
  <si>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</si>
  <si>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</si>
  <si>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</si>
  <si>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</si>
  <si>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</si>
  <si>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</si>
  <si>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</si>
  <si>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</si>
  <si>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</si>
  <si>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</si>
  <si>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</si>
  <si>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</si>
  <si>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</si>
  <si>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</si>
  <si>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</si>
  <si>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</si>
  <si>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</si>
  <si>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</si>
  <si>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</si>
  <si>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</si>
  <si>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</si>
  <si>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</si>
  <si>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</si>
  <si>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</si>
  <si>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</si>
  <si>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</si>
  <si>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</si>
  <si>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</si>
  <si>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</si>
  <si>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</si>
  <si>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</si>
  <si>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</si>
  <si>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</si>
  <si>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</si>
  <si>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</si>
  <si>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</si>
  <si>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</si>
  <si>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</si>
  <si>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</si>
  <si>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</si>
  <si>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</si>
  <si>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</si>
  <si>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</si>
  <si>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</si>
  <si>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</si>
  <si>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</si>
  <si>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</si>
  <si>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</si>
  <si>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</si>
  <si>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</si>
  <si>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</si>
  <si>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</si>
  <si>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</si>
  <si>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</si>
  <si>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</si>
  <si>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</si>
  <si>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</si>
  <si>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</si>
  <si>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</si>
  <si>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</si>
  <si>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</si>
  <si>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</si>
  <si>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</si>
  <si>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</si>
  <si>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</si>
  <si>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</si>
  <si>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</si>
  <si>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</si>
  <si>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</si>
  <si>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</si>
  <si>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</si>
  <si>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</si>
  <si>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</si>
  <si>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</si>
  <si>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</si>
  <si>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</si>
  <si>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</si>
  <si>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</si>
  <si>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</si>
  <si>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</si>
  <si>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</si>
  <si>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</si>
  <si>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</si>
  <si>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</si>
  <si>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</si>
  <si>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</si>
  <si>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</si>
  <si>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</si>
  <si>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</si>
  <si>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</si>
  <si>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</si>
  <si>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</si>
  <si>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</si>
  <si>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</si>
  <si>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</si>
  <si>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</si>
  <si>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</si>
  <si>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</si>
  <si>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</si>
  <si>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</si>
  <si>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</si>
  <si>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</si>
  <si>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</si>
  <si>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</si>
  <si>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</si>
  <si>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</si>
  <si>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</si>
  <si>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</si>
  <si>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</si>
  <si>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</si>
  <si>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</si>
  <si>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</si>
  <si>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</si>
  <si>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</si>
  <si>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</si>
  <si>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</si>
  <si>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</si>
  <si>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</si>
  <si>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</si>
  <si>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</si>
  <si>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</si>
  <si>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</si>
  <si>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</si>
  <si>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</si>
  <si>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</si>
  <si>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</si>
  <si>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</si>
  <si>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</si>
  <si>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</si>
  <si>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</si>
  <si>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</si>
  <si>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</si>
  <si>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</si>
  <si>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</si>
  <si>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</si>
  <si>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</si>
  <si>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</si>
  <si>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</si>
  <si>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</si>
  <si>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</si>
  <si>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</si>
  <si>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</si>
  <si>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</si>
  <si>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</si>
  <si>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</si>
  <si>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</si>
  <si>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</si>
  <si>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</si>
  <si>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</si>
  <si>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</si>
  <si>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</si>
  <si>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</si>
  <si>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</si>
  <si>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</si>
  <si>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</si>
  <si>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</si>
  <si>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</si>
  <si>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</si>
  <si>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</si>
  <si>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</si>
  <si>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</si>
  <si>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</si>
  <si>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</si>
  <si>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</si>
  <si>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</si>
  <si>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</si>
  <si>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</si>
  <si>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</si>
  <si>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</si>
  <si>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</si>
  <si>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</si>
  <si>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</si>
  <si>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</si>
  <si>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</si>
  <si>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</si>
  <si>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</si>
  <si>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</si>
  <si>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</si>
  <si>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</si>
  <si>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</si>
  <si>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</si>
  <si>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</si>
  <si>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</si>
  <si>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</si>
  <si>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</si>
  <si>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</si>
  <si>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</si>
  <si>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</si>
  <si>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</si>
  <si>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</si>
  <si>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</si>
  <si>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</si>
  <si>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</si>
  <si>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</si>
  <si>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</si>
  <si>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</si>
  <si>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</si>
  <si>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</si>
  <si>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</si>
  <si>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</si>
  <si>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</si>
  <si>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</si>
  <si>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</si>
  <si>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</si>
  <si>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</si>
  <si>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</si>
  <si>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</si>
  <si>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</si>
  <si>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</si>
  <si>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</si>
  <si>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</si>
  <si>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</si>
  <si>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</si>
  <si>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</si>
  <si>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</si>
  <si>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</si>
  <si>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</si>
  <si>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</si>
  <si>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</si>
  <si>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</si>
  <si>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</si>
  <si>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</si>
  <si>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</si>
  <si>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</si>
  <si>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</si>
  <si>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</si>
  <si>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</si>
  <si>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</si>
  <si>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</si>
  <si>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</si>
  <si>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</si>
  <si>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</si>
  <si>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</si>
  <si>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</si>
  <si>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</si>
  <si>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</si>
  <si>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</si>
  <si>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</si>
  <si>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</si>
  <si>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</si>
  <si>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</si>
  <si>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</si>
  <si>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</si>
  <si>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</si>
  <si>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</si>
  <si>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</si>
  <si>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</si>
  <si>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</si>
  <si>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</si>
  <si>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</si>
  <si>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</si>
  <si>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</si>
  <si>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</si>
  <si>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</si>
  <si>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</si>
  <si>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</si>
  <si>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</si>
  <si>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</si>
  <si>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</si>
  <si>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</si>
  <si>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</si>
  <si>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</si>
  <si>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</si>
  <si>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</si>
  <si>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</si>
  <si>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</si>
  <si>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</si>
  <si>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</si>
  <si>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</si>
  <si>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</si>
  <si>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</si>
  <si>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</si>
  <si>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</si>
  <si>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</si>
  <si>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</si>
  <si>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</si>
  <si>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</si>
  <si>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</si>
  <si>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</si>
  <si>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</si>
  <si>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</si>
  <si>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</si>
  <si>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</si>
  <si>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</si>
  <si>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</si>
  <si>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</si>
  <si>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</si>
  <si>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</si>
  <si>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</si>
  <si>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</si>
  <si>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</si>
  <si>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</si>
  <si>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</si>
  <si>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</si>
  <si>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</si>
  <si>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</si>
  <si>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</si>
  <si>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</si>
  <si>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</si>
  <si>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</si>
  <si>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</si>
  <si>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</si>
  <si>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</si>
  <si>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</si>
  <si>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</si>
  <si>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</si>
  <si>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</si>
  <si>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</si>
  <si>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</si>
  <si>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</si>
  <si>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</si>
  <si>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</si>
  <si>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</si>
  <si>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</si>
  <si>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</si>
  <si>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</si>
  <si>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</si>
  <si>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</si>
  <si>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</si>
  <si>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</si>
  <si>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</si>
  <si>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</si>
  <si>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</si>
  <si>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</si>
  <si>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</si>
  <si>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</si>
  <si>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</si>
  <si>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</si>
  <si>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</si>
  <si>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</si>
  <si>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</si>
  <si>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</si>
  <si>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</si>
  <si>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</si>
  <si>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</si>
  <si>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</si>
  <si>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</si>
  <si>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</si>
  <si>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</si>
  <si>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</si>
  <si>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</si>
  <si>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</si>
  <si>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</si>
  <si>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</si>
  <si>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</si>
  <si>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</si>
  <si>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</si>
  <si>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</si>
  <si>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</si>
  <si>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</si>
  <si>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</si>
  <si>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</si>
  <si>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</si>
  <si>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</si>
  <si>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</si>
  <si>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</si>
  <si>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</si>
  <si>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</si>
  <si>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</si>
  <si>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</si>
  <si>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</si>
  <si>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</si>
  <si>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</si>
  <si>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</si>
  <si>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</si>
  <si>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</si>
  <si>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</si>
  <si>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</si>
  <si>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</si>
  <si>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</si>
  <si>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</si>
  <si>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</si>
  <si>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</si>
  <si>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</si>
  <si>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</si>
  <si>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</si>
  <si>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</si>
  <si>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</si>
  <si>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</si>
  <si>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</si>
  <si>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</si>
  <si>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</si>
  <si>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</si>
  <si>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</si>
  <si>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</si>
  <si>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</si>
  <si>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</si>
  <si>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</si>
  <si>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</si>
  <si>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</si>
  <si>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</si>
  <si>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</si>
  <si>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</si>
  <si>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</si>
  <si>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</si>
  <si>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</si>
  <si>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</si>
  <si>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</si>
  <si>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</si>
  <si>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</si>
  <si>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</si>
  <si>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</si>
  <si>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</si>
  <si>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</si>
  <si>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</si>
  <si>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</si>
  <si>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</si>
  <si>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</si>
  <si>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</si>
  <si>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</si>
  <si>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</si>
  <si>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</si>
  <si>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</si>
  <si>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</si>
  <si>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</si>
  <si>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</si>
  <si>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</si>
  <si>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</si>
  <si>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</si>
  <si>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</si>
  <si>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</si>
  <si>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</si>
  <si>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</si>
  <si>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</si>
  <si>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</si>
  <si>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</si>
  <si>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</si>
  <si>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</si>
  <si>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</si>
  <si>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</si>
  <si>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</si>
  <si>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</si>
  <si>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</si>
  <si>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</si>
  <si>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</si>
  <si>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</si>
  <si>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</si>
  <si>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</si>
  <si>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</si>
  <si>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</si>
  <si>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</si>
  <si>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</si>
  <si>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</si>
  <si>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</si>
  <si>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</si>
  <si>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</si>
  <si>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</si>
  <si>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</si>
  <si>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</si>
  <si>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</si>
  <si>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</si>
  <si>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</si>
  <si>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</si>
  <si>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</si>
  <si>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</si>
  <si>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</si>
  <si>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</si>
  <si>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</si>
  <si>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</si>
  <si>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</si>
  <si>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</si>
  <si>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</si>
  <si>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</si>
  <si>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</si>
  <si>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</si>
  <si>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</si>
  <si>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</si>
  <si>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</si>
  <si>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</si>
  <si>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</si>
  <si>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</si>
  <si>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</si>
  <si>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</si>
  <si>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</si>
  <si>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</si>
  <si>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</si>
  <si>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</si>
  <si>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</si>
  <si>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</si>
  <si>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</si>
  <si>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</si>
  <si>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</si>
  <si>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</si>
  <si>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</si>
  <si>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</si>
  <si>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</si>
  <si>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</si>
  <si>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</si>
  <si>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</si>
  <si>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</si>
  <si>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</si>
  <si>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</si>
  <si>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</si>
  <si>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</si>
  <si>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</si>
  <si>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</si>
  <si>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</si>
  <si>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</si>
  <si>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</si>
  <si>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</si>
  <si>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</si>
  <si>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</si>
  <si>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</si>
  <si>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</si>
  <si>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</si>
  <si>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</si>
  <si>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</si>
  <si>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</si>
  <si>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</si>
  <si>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</si>
  <si>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</si>
  <si>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</si>
  <si>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</si>
  <si>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</si>
  <si>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</si>
  <si>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</si>
  <si>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</si>
  <si>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</si>
  <si>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</si>
  <si>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</si>
  <si>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</si>
  <si>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</si>
  <si>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</si>
  <si>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</si>
  <si>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</si>
  <si>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</si>
  <si>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</si>
  <si>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</si>
  <si>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</si>
  <si>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</si>
  <si>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</si>
  <si>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</si>
  <si>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</si>
  <si>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</si>
  <si>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</si>
  <si>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</si>
  <si>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</si>
  <si>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</si>
  <si>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</si>
  <si>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</si>
  <si>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</si>
  <si>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</si>
  <si>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</si>
  <si>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</si>
  <si>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</si>
  <si>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</si>
  <si>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</si>
  <si>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</si>
  <si>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</si>
  <si>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</si>
  <si>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</si>
  <si>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</si>
  <si>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</si>
  <si>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</si>
  <si>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</si>
  <si>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</si>
  <si>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</si>
  <si>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</si>
  <si>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</si>
  <si>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</si>
  <si>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</si>
  <si>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</si>
  <si>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</si>
  <si>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</si>
  <si>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</si>
  <si>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</si>
  <si>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</si>
  <si>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</si>
  <si>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</si>
  <si>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</si>
  <si>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</si>
  <si>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</si>
  <si>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</si>
  <si>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</si>
  <si>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</si>
  <si>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</si>
  <si>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</si>
  <si>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</si>
  <si>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</si>
  <si>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</si>
  <si>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</si>
  <si>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</si>
  <si>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</si>
  <si>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</si>
  <si>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</si>
  <si>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</si>
  <si>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</si>
  <si>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</si>
  <si>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</si>
  <si>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</si>
  <si>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</si>
  <si>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</si>
  <si>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</si>
  <si>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</si>
  <si>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</si>
  <si>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</si>
  <si>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</si>
  <si>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</si>
  <si>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</si>
  <si>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</si>
  <si>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</si>
  <si>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</si>
  <si>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</si>
  <si>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</si>
  <si>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</si>
  <si>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</si>
  <si>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</si>
  <si>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</si>
  <si>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</si>
  <si>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</si>
  <si>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</si>
  <si>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</si>
  <si>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</si>
  <si>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</si>
  <si>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</si>
  <si>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</si>
  <si>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</si>
  <si>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</si>
  <si>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</si>
  <si>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</si>
  <si>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</si>
  <si>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</si>
  <si>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</si>
  <si>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</si>
  <si>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</si>
  <si>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</si>
  <si>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</si>
  <si>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</si>
  <si>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</si>
  <si>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</si>
  <si>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</si>
  <si>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</si>
  <si>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</si>
  <si>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</si>
  <si>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</si>
  <si>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</si>
  <si>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</si>
  <si>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</si>
  <si>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</si>
  <si>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</si>
  <si>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</si>
  <si>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</si>
  <si>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</si>
  <si>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</si>
  <si>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</si>
  <si>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</si>
  <si>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</si>
  <si>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</si>
  <si>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</si>
  <si>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</si>
  <si>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</si>
  <si>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</si>
  <si>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</si>
  <si>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</si>
  <si>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</si>
  <si>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</si>
  <si>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</si>
  <si>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</si>
  <si>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</si>
  <si>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</si>
  <si>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</si>
  <si>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</si>
  <si>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</si>
  <si>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</si>
  <si>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</si>
  <si>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</si>
  <si>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</si>
  <si>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</si>
  <si>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</si>
  <si>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</si>
  <si>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</si>
  <si>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</si>
  <si>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</si>
  <si>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</si>
  <si>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</si>
  <si>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</si>
  <si>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</si>
  <si>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</si>
  <si>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</si>
  <si>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</si>
  <si>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</si>
  <si>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</si>
  <si>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</si>
  <si>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</si>
  <si>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</si>
  <si>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</si>
  <si>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</si>
  <si>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</si>
  <si>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</si>
  <si>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</si>
  <si>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</si>
  <si>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</si>
  <si>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</si>
  <si>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</si>
  <si>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</si>
  <si>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</si>
  <si>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</si>
  <si>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</si>
  <si>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</si>
  <si>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</si>
  <si>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</si>
  <si>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</si>
  <si>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</si>
  <si>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</si>
  <si>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</si>
  <si>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</si>
  <si>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</si>
  <si>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</si>
  <si>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</si>
  <si>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</si>
  <si>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</si>
  <si>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</si>
  <si>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</si>
  <si>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</si>
  <si>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</si>
  <si>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</si>
  <si>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</si>
  <si>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</si>
  <si>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</si>
  <si>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</si>
  <si>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</si>
  <si>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</si>
  <si>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</si>
  <si>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</si>
  <si>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</si>
  <si>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</si>
  <si>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</si>
  <si>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</si>
  <si>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</si>
  <si>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</si>
  <si>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</si>
  <si>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</si>
  <si>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</si>
  <si>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</si>
  <si>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</si>
  <si>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</si>
  <si>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</si>
  <si>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</si>
  <si>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</si>
  <si>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</si>
  <si>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</si>
  <si>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</si>
  <si>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</si>
  <si>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</si>
  <si>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</si>
  <si>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</si>
  <si>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</si>
  <si>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</si>
  <si>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</si>
  <si>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</si>
  <si>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</si>
  <si>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</si>
  <si>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</si>
  <si>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</si>
  <si>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</si>
  <si>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</si>
  <si>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</si>
  <si>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</si>
  <si>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</si>
  <si>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</si>
  <si>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</si>
  <si>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</si>
  <si>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</si>
  <si>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</si>
  <si>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</si>
  <si>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</si>
  <si>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</si>
  <si>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</si>
  <si>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</si>
  <si>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</si>
  <si>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</si>
  <si>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</si>
  <si>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</si>
  <si>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</si>
  <si>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</si>
  <si>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</si>
  <si>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</si>
  <si>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</si>
  <si>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</si>
  <si>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</si>
  <si>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</si>
  <si>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</si>
  <si>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</si>
  <si>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</si>
  <si>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</si>
  <si>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</si>
  <si>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</si>
  <si>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</si>
  <si>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</si>
  <si>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</si>
  <si>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</si>
  <si>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</si>
  <si>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</si>
  <si>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</si>
  <si>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</si>
  <si>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</si>
  <si>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</si>
  <si>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</si>
  <si>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</si>
  <si>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</si>
  <si>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</si>
  <si>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</si>
  <si>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</si>
  <si>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</si>
  <si>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</si>
  <si>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</si>
  <si>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</si>
  <si>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</si>
  <si>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</si>
  <si>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</si>
  <si>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</si>
  <si>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</si>
  <si>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</si>
  <si>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</si>
  <si>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</si>
  <si>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</si>
  <si>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</si>
  <si>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</si>
  <si>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</si>
  <si>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</si>
  <si>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</si>
  <si>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</si>
  <si>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</si>
  <si>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</si>
  <si>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</si>
  <si>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</si>
  <si>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</si>
  <si>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</si>
  <si>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</si>
  <si>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</si>
  <si>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</si>
  <si>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</si>
  <si>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</si>
  <si>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</si>
  <si>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</si>
  <si>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</si>
  <si>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</si>
  <si>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</si>
  <si>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</si>
  <si>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</si>
  <si>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</si>
  <si>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</si>
  <si>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</si>
  <si>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</si>
  <si>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</si>
  <si>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</si>
  <si>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</si>
  <si>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</si>
  <si>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</si>
  <si>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</si>
  <si>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</si>
  <si>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</si>
  <si>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</si>
  <si>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</si>
  <si>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</si>
  <si>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</si>
  <si>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</si>
  <si>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</si>
  <si>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</si>
  <si>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</si>
  <si>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</si>
  <si>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</si>
  <si>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</si>
  <si>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</si>
  <si>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</si>
  <si>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</si>
  <si>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</si>
  <si>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</si>
  <si>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</si>
  <si>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</si>
  <si>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</si>
  <si>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</si>
  <si>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</si>
  <si>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</si>
  <si>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</si>
  <si>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</si>
  <si>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</si>
  <si>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</si>
  <si>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</si>
  <si>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</si>
  <si>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</si>
  <si>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</si>
  <si>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</si>
  <si>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</si>
  <si>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</si>
  <si>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</si>
  <si>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</si>
  <si>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</si>
  <si>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</si>
  <si>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</si>
  <si>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</si>
  <si>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</si>
  <si>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</si>
  <si>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</si>
  <si>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</si>
  <si>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</si>
  <si>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</si>
  <si>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</si>
  <si>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</si>
  <si>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</si>
  <si>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</si>
  <si>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</si>
  <si>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</si>
  <si>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</si>
  <si>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</si>
  <si>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</si>
  <si>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</si>
  <si>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</si>
  <si>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</si>
  <si>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</si>
  <si>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</si>
  <si>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</si>
  <si>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</si>
  <si>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</si>
  <si>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</si>
  <si>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</si>
  <si>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</si>
  <si>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</si>
  <si>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</si>
  <si>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</si>
  <si>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</si>
  <si>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</si>
  <si>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</si>
  <si>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</si>
  <si>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</si>
  <si>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</si>
  <si>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</si>
  <si>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</si>
  <si>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</si>
  <si>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</si>
  <si>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</si>
  <si>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</si>
  <si>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</si>
  <si>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</si>
  <si>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</si>
  <si>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</si>
  <si>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</si>
  <si>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</si>
  <si>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</si>
  <si>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</si>
  <si>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</si>
  <si>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</si>
  <si>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</si>
  <si>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</si>
  <si>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</si>
  <si>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</si>
  <si>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</si>
  <si>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</si>
  <si>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</si>
  <si>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</si>
  <si>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</si>
  <si>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</si>
  <si>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</si>
  <si>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</si>
  <si>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</si>
  <si>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</si>
  <si>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</si>
  <si>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</si>
  <si>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</si>
  <si>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</si>
  <si>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</si>
  <si>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</si>
  <si>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</si>
  <si>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</si>
  <si>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</si>
  <si>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</si>
  <si>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</si>
  <si>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</si>
  <si>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</si>
  <si>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</si>
  <si>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</si>
  <si>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</si>
  <si>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</si>
  <si>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</si>
  <si>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</si>
  <si>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</si>
  <si>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</si>
  <si>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</si>
  <si>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</si>
  <si>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</si>
  <si>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</si>
  <si>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</si>
  <si>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</si>
  <si>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</si>
  <si>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</si>
  <si>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</si>
  <si>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</si>
  <si>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</si>
  <si>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</si>
  <si>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</si>
  <si>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</si>
  <si>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</si>
  <si>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</si>
  <si>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</si>
  <si>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</si>
  <si>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</si>
  <si>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</si>
  <si>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</si>
  <si>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</si>
  <si>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</si>
  <si>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</si>
  <si>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</si>
  <si>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</si>
  <si>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</si>
  <si>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</si>
  <si>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</si>
  <si>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</si>
  <si>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</si>
  <si>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</si>
  <si>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</si>
  <si>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</si>
  <si>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</si>
  <si>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</si>
  <si>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</si>
  <si>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</si>
  <si>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</si>
  <si>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</si>
  <si>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</si>
  <si>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</si>
  <si>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</si>
  <si>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</si>
  <si>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</si>
  <si>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</si>
  <si>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</si>
  <si>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</si>
  <si>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</si>
  <si>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</si>
  <si>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</si>
  <si>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</si>
  <si>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</si>
  <si>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</si>
  <si>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</si>
  <si>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</si>
  <si>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</si>
  <si>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</si>
  <si>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</si>
  <si>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</si>
  <si>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</si>
  <si>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</si>
  <si>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</si>
  <si>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</si>
  <si>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</si>
  <si>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</si>
  <si>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</si>
  <si>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</si>
  <si>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</si>
  <si>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</si>
  <si>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</si>
  <si>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</si>
  <si>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</si>
  <si>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</si>
  <si>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</si>
  <si>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</si>
  <si>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</si>
  <si>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</si>
  <si>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</si>
  <si>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</si>
  <si>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</si>
  <si>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</si>
  <si>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</si>
  <si>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</si>
  <si>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</si>
  <si>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</si>
  <si>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</si>
  <si>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</si>
  <si>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</si>
  <si>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</si>
  <si>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</si>
  <si>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</si>
  <si>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</si>
  <si>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</si>
  <si>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</si>
  <si>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</si>
  <si>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</si>
  <si>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</si>
  <si>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</si>
  <si>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</si>
  <si>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</si>
  <si>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</si>
  <si>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</si>
  <si>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</si>
  <si>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</si>
  <si>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</si>
  <si>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</si>
  <si>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</si>
  <si>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</si>
  <si>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</si>
  <si>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</si>
  <si>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</si>
  <si>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</si>
  <si>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</si>
  <si>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</si>
  <si>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</si>
  <si>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</si>
  <si>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</si>
  <si>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</si>
  <si>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</si>
  <si>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</si>
  <si>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</si>
  <si>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</si>
  <si>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</si>
  <si>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</si>
  <si>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</si>
  <si>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</si>
  <si>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</si>
  <si>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</si>
  <si>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</si>
  <si>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</si>
  <si>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</si>
  <si>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</si>
  <si>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</si>
  <si>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</si>
  <si>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</si>
  <si>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</si>
  <si>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</si>
  <si>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</si>
  <si>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</si>
  <si>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</si>
  <si>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</si>
  <si>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</si>
  <si>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</si>
  <si>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</si>
  <si>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</si>
  <si>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</si>
  <si>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</si>
  <si>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</si>
  <si>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</si>
  <si>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</si>
  <si>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</si>
  <si>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</si>
  <si>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</si>
  <si>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</si>
  <si>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</si>
  <si>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</si>
  <si>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</si>
  <si>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</si>
  <si>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</si>
  <si>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</si>
  <si>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</si>
  <si>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</si>
  <si>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</si>
  <si>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</si>
  <si>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</si>
  <si>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</si>
  <si>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</si>
  <si>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</si>
  <si>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</si>
  <si>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</si>
  <si>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</si>
  <si>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</si>
  <si>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</si>
  <si>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</si>
  <si>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</si>
  <si>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</si>
  <si>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</si>
  <si>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</si>
  <si>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</si>
  <si>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</si>
  <si>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</si>
  <si>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</si>
  <si>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</si>
  <si>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</si>
  <si>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</si>
  <si>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</si>
  <si>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</si>
  <si>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</si>
  <si>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</si>
  <si>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</si>
  <si>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</si>
  <si>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</si>
  <si>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</si>
  <si>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</si>
  <si>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</si>
  <si>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</si>
  <si>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</si>
  <si>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</si>
  <si>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</si>
  <si>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</si>
  <si>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</si>
  <si>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</si>
  <si>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</si>
  <si>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</si>
  <si>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</si>
  <si>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</si>
  <si>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</si>
  <si>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</si>
  <si>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</si>
  <si>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</si>
  <si>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</si>
  <si>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</si>
  <si>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</si>
  <si>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</si>
  <si>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</si>
  <si>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</si>
  <si>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</si>
  <si>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</si>
  <si>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</si>
  <si>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</si>
  <si>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</si>
  <si>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</si>
  <si>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</si>
  <si>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</si>
  <si>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</si>
  <si>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</si>
  <si>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</si>
  <si>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</si>
  <si>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</si>
  <si>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</si>
  <si>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</si>
  <si>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</si>
  <si>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</si>
  <si>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</si>
  <si>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</si>
  <si>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</si>
  <si>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</si>
  <si>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</si>
  <si>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</si>
  <si>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</si>
  <si>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</si>
  <si>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</si>
  <si>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</si>
  <si>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</si>
  <si>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</si>
  <si>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</si>
  <si>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</si>
  <si>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</si>
  <si>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</si>
  <si>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</si>
  <si>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</si>
  <si>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</si>
  <si>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</si>
  <si>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</si>
  <si>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</si>
  <si>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</si>
  <si>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</si>
  <si>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</si>
  <si>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</si>
  <si>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</si>
  <si>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</si>
  <si>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</si>
  <si>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</si>
  <si>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</si>
  <si>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</si>
  <si>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</si>
  <si>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</si>
  <si>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</si>
  <si>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</si>
  <si>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</si>
  <si>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</si>
  <si>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</si>
  <si>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</si>
  <si>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</si>
  <si>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</si>
  <si>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</si>
  <si>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</si>
  <si>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</si>
  <si>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</si>
  <si>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</si>
  <si>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</si>
  <si>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</si>
  <si>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</si>
  <si>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</si>
  <si>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</si>
  <si>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</si>
  <si>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</si>
  <si>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</si>
  <si>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</si>
  <si>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</si>
  <si>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</si>
  <si>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</si>
  <si>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</si>
  <si>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</si>
  <si>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</si>
  <si>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</si>
  <si>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</si>
  <si>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</si>
  <si>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</si>
  <si>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</si>
  <si>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</si>
  <si>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</si>
  <si>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</si>
  <si>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</si>
  <si>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</si>
  <si>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</si>
  <si>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</si>
  <si>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</si>
  <si>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</si>
  <si>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</si>
  <si>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</si>
  <si>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</si>
  <si>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</si>
  <si>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</si>
  <si>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</si>
  <si>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</si>
  <si>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</si>
  <si>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</si>
  <si>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</si>
  <si>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</si>
  <si>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</si>
  <si>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</si>
  <si>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</si>
  <si>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</si>
  <si>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</si>
  <si>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</si>
  <si>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</si>
  <si>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</si>
  <si>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</si>
  <si>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</si>
  <si>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</si>
  <si>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</si>
  <si>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</si>
  <si>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</si>
  <si>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</si>
  <si>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</si>
  <si>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</si>
  <si>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</si>
  <si>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</si>
  <si>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</si>
  <si>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</si>
  <si>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</si>
  <si>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</si>
  <si>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</si>
  <si>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</si>
  <si>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</si>
  <si>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</si>
  <si>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</si>
  <si>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</si>
  <si>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</si>
  <si>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</si>
  <si>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</si>
  <si>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</si>
  <si>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</si>
  <si>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</si>
  <si>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</si>
  <si>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</si>
  <si>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</si>
  <si>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</si>
  <si>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</si>
  <si>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</si>
  <si>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</si>
  <si>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</si>
  <si>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</si>
  <si>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</si>
  <si>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</si>
  <si>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</si>
  <si>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</si>
  <si>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</si>
  <si>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</si>
  <si>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</si>
  <si>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</si>
  <si>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</si>
  <si>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</si>
  <si>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</si>
  <si>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</si>
  <si>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</si>
  <si>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</si>
  <si>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</si>
  <si>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</si>
  <si>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</si>
  <si>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</si>
  <si>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</si>
  <si>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</si>
  <si>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</si>
  <si>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</si>
  <si>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</si>
  <si>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</si>
  <si>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</si>
  <si>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</si>
  <si>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</si>
  <si>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</si>
  <si>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</si>
  <si>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</si>
  <si>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</si>
  <si>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</si>
  <si>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</si>
  <si>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</si>
  <si>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</si>
  <si>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</si>
  <si>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</si>
  <si>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</si>
  <si>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</si>
  <si>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</si>
  <si>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</si>
  <si>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</si>
  <si>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</si>
  <si>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</si>
  <si>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</si>
  <si>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</si>
  <si>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</si>
  <si>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</si>
  <si>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</si>
  <si>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</si>
  <si>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</si>
  <si>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</si>
  <si>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</si>
  <si>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</si>
  <si>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</si>
  <si>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</si>
  <si>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</si>
  <si>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</si>
  <si>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</si>
  <si>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</si>
  <si>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</si>
  <si>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</si>
  <si>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</si>
  <si>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</si>
  <si>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</si>
  <si>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</si>
  <si>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</si>
  <si>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</si>
  <si>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</si>
  <si>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</si>
  <si>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</si>
  <si>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</si>
  <si>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</si>
  <si>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</si>
  <si>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</si>
  <si>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</si>
  <si>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</si>
  <si>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</si>
  <si>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</si>
  <si>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</si>
  <si>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</si>
  <si>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</si>
  <si>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</si>
  <si>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</si>
  <si>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</si>
  <si>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</si>
  <si>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</si>
  <si>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</si>
  <si>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</si>
  <si>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</si>
  <si>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</si>
  <si>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</si>
  <si>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</si>
  <si>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</si>
  <si>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</si>
  <si>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</si>
  <si>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</si>
  <si>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</si>
  <si>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</si>
  <si>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</si>
  <si>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</si>
  <si>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</si>
  <si>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</si>
  <si>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</si>
  <si>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</si>
  <si>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</si>
  <si>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</si>
  <si>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</si>
  <si>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</si>
  <si>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</si>
  <si>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</si>
  <si>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</si>
  <si>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</si>
  <si>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</si>
  <si>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</si>
  <si>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</si>
  <si>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</si>
  <si>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</si>
  <si>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</si>
  <si>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</si>
  <si>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</si>
  <si>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</si>
  <si>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</si>
  <si>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</si>
  <si>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</si>
  <si>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</si>
  <si>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</si>
  <si>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</si>
  <si>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</si>
  <si>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</si>
  <si>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</si>
  <si>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</si>
  <si>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</si>
  <si>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</si>
  <si>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</si>
  <si>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</si>
  <si>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</si>
  <si>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</si>
  <si>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</si>
  <si>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</si>
  <si>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</si>
  <si>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</si>
  <si>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</si>
  <si>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</si>
  <si>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</si>
  <si>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</si>
  <si>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</si>
  <si>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</si>
  <si>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</si>
  <si>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</si>
  <si>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</si>
  <si>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</si>
  <si>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</si>
  <si>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</si>
  <si>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</si>
  <si>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</si>
  <si>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</si>
  <si>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</si>
  <si>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</si>
  <si>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</si>
  <si>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</si>
  <si>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</si>
  <si>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</si>
  <si>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</si>
  <si>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</si>
  <si>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</si>
  <si>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</si>
  <si>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</si>
  <si>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</si>
  <si>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</si>
  <si>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</si>
  <si>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</si>
  <si>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</si>
  <si>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</si>
  <si>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</si>
  <si>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</si>
  <si>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</si>
  <si>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</si>
  <si>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</si>
  <si>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</si>
  <si>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</si>
  <si>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</si>
  <si>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</si>
  <si>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</si>
  <si>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</si>
  <si>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</si>
  <si>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</si>
  <si>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</si>
  <si>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</si>
  <si>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</si>
  <si>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</si>
  <si>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</si>
  <si>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</si>
  <si>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</si>
  <si>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</si>
  <si>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</si>
  <si>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</si>
  <si>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</si>
  <si>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</si>
  <si>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</si>
  <si>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</si>
  <si>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</si>
  <si>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</si>
  <si>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</si>
  <si>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</si>
  <si>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</si>
  <si>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</si>
  <si>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</si>
  <si>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</si>
  <si>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</si>
  <si>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</si>
  <si>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</si>
  <si>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</si>
  <si>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</si>
  <si>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</si>
  <si>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</si>
  <si>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</si>
  <si>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</si>
  <si>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</si>
  <si>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</si>
  <si>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</si>
  <si>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</si>
  <si>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</si>
  <si>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</si>
  <si>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</si>
  <si>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</si>
  <si>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</si>
  <si>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</si>
  <si>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</si>
  <si>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</si>
  <si>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</si>
  <si>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</si>
  <si>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</si>
  <si>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</si>
  <si>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</si>
  <si>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</si>
  <si>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</si>
  <si>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</si>
  <si>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</si>
  <si>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</si>
  <si>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</si>
  <si>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</si>
  <si>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</si>
  <si>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</si>
  <si>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</si>
  <si>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</si>
  <si>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</si>
  <si>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</si>
  <si>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</si>
  <si>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</si>
  <si>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</si>
  <si>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</si>
  <si>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</si>
  <si>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</si>
  <si>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</si>
  <si>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</si>
  <si>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</si>
  <si>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</si>
  <si>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</si>
  <si>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</si>
  <si>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</si>
  <si>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</si>
  <si>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</si>
  <si>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</si>
  <si>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</si>
  <si>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</si>
  <si>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</si>
  <si>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</si>
  <si>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</si>
  <si>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</si>
  <si>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</si>
  <si>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</si>
  <si>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</si>
  <si>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</si>
  <si>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</si>
  <si>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</si>
  <si>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</si>
  <si>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</si>
  <si>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</si>
  <si>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</si>
  <si>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</si>
  <si>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</si>
  <si>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</si>
  <si>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</si>
  <si>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</si>
  <si>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</si>
  <si>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</si>
  <si>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</si>
  <si>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</si>
  <si>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</si>
  <si>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</si>
  <si>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</si>
  <si>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</si>
  <si>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</si>
  <si>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</si>
  <si>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</si>
  <si>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</si>
  <si>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</si>
  <si>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</si>
  <si>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</si>
  <si>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</si>
  <si>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</si>
  <si>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</si>
  <si>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</si>
  <si>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</si>
  <si>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</si>
  <si>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</si>
  <si>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</si>
  <si>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</si>
  <si>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</si>
  <si>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</si>
  <si>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</si>
  <si>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</si>
  <si>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</si>
  <si>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</si>
  <si>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</si>
  <si>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</si>
  <si>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</si>
  <si>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</si>
  <si>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</si>
  <si>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</si>
  <si>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</si>
  <si>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</si>
  <si>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</si>
  <si>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</si>
  <si>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</si>
  <si>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</si>
  <si>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</si>
  <si>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</si>
  <si>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</si>
  <si>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</si>
  <si>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</si>
  <si>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</si>
  <si>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</si>
  <si>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</si>
  <si>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</si>
  <si>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</si>
  <si>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</si>
  <si>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</si>
  <si>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</si>
  <si>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</si>
  <si>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</si>
  <si>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</si>
  <si>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</si>
  <si>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</si>
  <si>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</si>
  <si>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</si>
  <si>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</si>
  <si>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</si>
  <si>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</si>
  <si>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</si>
  <si>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</si>
  <si>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</si>
  <si>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</si>
  <si>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</si>
  <si>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</si>
  <si>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</si>
  <si>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</si>
  <si>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</si>
  <si>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</si>
  <si>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</si>
  <si>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</si>
  <si>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</si>
  <si>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</si>
  <si>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</si>
  <si>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</si>
  <si>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</si>
  <si>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</si>
  <si>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</si>
  <si>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</si>
  <si>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</si>
  <si>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</si>
  <si>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</si>
  <si>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</si>
  <si>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</si>
  <si>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</si>
  <si>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</si>
  <si>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</si>
  <si>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</si>
  <si>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</si>
  <si>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</si>
  <si>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</si>
  <si>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</si>
  <si>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</si>
  <si>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</si>
  <si>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</si>
  <si>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</si>
  <si>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</si>
  <si>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</si>
  <si>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</si>
  <si>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</si>
  <si>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</si>
  <si>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</si>
  <si>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</si>
  <si>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</si>
  <si>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</si>
  <si>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</si>
  <si>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</si>
  <si>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</si>
  <si>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</si>
  <si>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</si>
  <si>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</si>
  <si>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</si>
  <si>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</si>
  <si>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</si>
  <si>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</si>
  <si>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</si>
  <si>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</si>
  <si>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</si>
  <si>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</si>
  <si>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</si>
  <si>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</si>
  <si>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</si>
  <si>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</si>
  <si>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</si>
  <si>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</si>
  <si>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</si>
  <si>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</si>
  <si>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</si>
  <si>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</si>
  <si>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</si>
  <si>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</si>
  <si>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</si>
  <si>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</si>
  <si>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</si>
  <si>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</si>
  <si>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</si>
  <si>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</si>
  <si>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</si>
  <si>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</si>
  <si>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</si>
  <si>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</si>
  <si>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</si>
  <si>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</si>
  <si>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</si>
  <si>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</si>
  <si>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</si>
  <si>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</si>
  <si>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</si>
  <si>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</si>
  <si>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</si>
  <si>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</si>
  <si>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</si>
  <si>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</si>
  <si>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</si>
  <si>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</si>
  <si>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</si>
  <si>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</si>
  <si>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</si>
  <si>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</si>
  <si>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</si>
  <si>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</si>
  <si>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</si>
  <si>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</si>
  <si>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</si>
  <si>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</si>
  <si>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</si>
  <si>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</si>
  <si>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</si>
  <si>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</si>
  <si>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</si>
  <si>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</si>
  <si>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</si>
  <si>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</si>
  <si>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</si>
  <si>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</si>
  <si>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</si>
  <si>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</si>
  <si>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</si>
  <si>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</si>
  <si>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</si>
  <si>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</si>
  <si>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</si>
  <si>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</si>
  <si>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</si>
  <si>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</si>
  <si>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</si>
  <si>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</si>
  <si>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</si>
  <si>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</si>
  <si>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</si>
  <si>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</si>
  <si>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</si>
  <si>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</si>
  <si>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</si>
  <si>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</si>
  <si>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</si>
  <si>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</si>
  <si>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</si>
  <si>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</si>
  <si>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</si>
  <si>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</si>
  <si>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</si>
  <si>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</si>
  <si>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</si>
  <si>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</si>
  <si>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</si>
  <si>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</si>
  <si>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</si>
  <si>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</si>
  <si>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</si>
  <si>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</si>
  <si>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</si>
  <si>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</si>
  <si>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</si>
  <si>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</si>
  <si>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</si>
  <si>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</si>
  <si>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</si>
  <si>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</si>
  <si>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</si>
  <si>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</si>
  <si>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</si>
  <si>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</si>
  <si>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</si>
  <si>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</si>
  <si>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</si>
  <si>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</si>
  <si>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</si>
  <si>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</si>
  <si>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</si>
  <si>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</si>
  <si>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</si>
  <si>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</si>
  <si>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</si>
  <si>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</si>
  <si>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</si>
  <si>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</si>
  <si>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</si>
  <si>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</si>
  <si>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</si>
  <si>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</si>
  <si>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</si>
  <si>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</si>
  <si>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</si>
  <si>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</si>
  <si>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</si>
  <si>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</si>
  <si>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</si>
  <si>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</si>
  <si>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</si>
  <si>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</si>
  <si>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</si>
  <si>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</si>
  <si>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</si>
  <si>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</si>
  <si>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</si>
  <si>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</si>
  <si>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</si>
  <si>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</si>
  <si>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</si>
  <si>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</si>
  <si>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</si>
  <si>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</si>
  <si>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</si>
  <si>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</si>
  <si>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</si>
  <si>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</si>
  <si>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</si>
  <si>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</si>
  <si>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</si>
  <si>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</si>
  <si>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</si>
  <si>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</si>
  <si>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</si>
  <si>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</si>
  <si>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</si>
  <si>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</si>
  <si>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</si>
  <si>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</si>
  <si>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</si>
  <si>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</si>
  <si>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</si>
  <si>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</si>
  <si>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</si>
  <si>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</si>
  <si>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</si>
  <si>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</si>
  <si>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</si>
  <si>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</si>
  <si>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</si>
  <si>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</si>
  <si>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</si>
  <si>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</si>
  <si>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</si>
  <si>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</si>
  <si>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</si>
  <si>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</si>
  <si>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</si>
  <si>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</si>
  <si>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</si>
  <si>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</si>
  <si>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</si>
  <si>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</si>
  <si>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</si>
  <si>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</si>
  <si>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</si>
  <si>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</si>
  <si>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</si>
  <si>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</si>
  <si>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</si>
  <si>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</si>
  <si>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</si>
  <si>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</si>
  <si>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</si>
  <si>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</si>
  <si>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</si>
  <si>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</si>
  <si>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</si>
  <si>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</si>
  <si>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</si>
  <si>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</si>
  <si>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</si>
  <si>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</si>
  <si>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</si>
  <si>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</si>
  <si>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</si>
  <si>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</si>
  <si>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</si>
  <si>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</si>
  <si>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</si>
  <si>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</si>
  <si>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</si>
  <si>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</si>
  <si>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</si>
  <si>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</si>
  <si>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</si>
  <si>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</si>
  <si>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</si>
  <si>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</si>
  <si>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</si>
  <si>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</si>
  <si>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</si>
  <si>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</si>
  <si>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</si>
  <si>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</si>
  <si>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</si>
  <si>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</si>
  <si>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</si>
  <si>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</si>
  <si>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</si>
  <si>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</si>
  <si>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</si>
  <si>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</si>
  <si>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</si>
  <si>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</si>
  <si>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</si>
  <si>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</si>
  <si>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</si>
  <si>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</si>
  <si>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</si>
  <si>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</si>
  <si>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</si>
  <si>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</si>
  <si>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</si>
  <si>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</si>
  <si>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</si>
  <si>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</si>
  <si>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</si>
  <si>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</si>
  <si>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</si>
  <si>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</si>
  <si>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</si>
  <si>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</si>
  <si>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</si>
  <si>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</si>
  <si>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</si>
  <si>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</si>
  <si>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</si>
  <si>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</si>
  <si>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</si>
  <si>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</si>
  <si>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</si>
  <si>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</si>
  <si>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</si>
  <si>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</si>
  <si>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</si>
  <si>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</si>
  <si>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</si>
  <si>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</si>
  <si>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</si>
  <si>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</si>
  <si>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</si>
  <si>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</si>
  <si>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</si>
  <si>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</si>
  <si>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</si>
  <si>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</si>
  <si>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</si>
  <si>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</si>
  <si>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</si>
  <si>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</si>
  <si>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</si>
  <si>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</si>
  <si>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</si>
  <si>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</si>
  <si>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</si>
  <si>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</si>
  <si>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</si>
  <si>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</si>
  <si>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</si>
  <si>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</si>
  <si>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</si>
  <si>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</si>
  <si>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</si>
  <si>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</si>
  <si>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</si>
  <si>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</si>
  <si>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</si>
  <si>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</si>
  <si>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</si>
  <si>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</si>
  <si>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</si>
  <si>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</si>
  <si>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</si>
  <si>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</si>
  <si>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</si>
  <si>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</si>
  <si>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</si>
  <si>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</si>
  <si>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</si>
  <si>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</si>
  <si>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</si>
  <si>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</si>
  <si>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</si>
  <si>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</si>
  <si>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</si>
  <si>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</si>
  <si>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</si>
  <si>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</si>
  <si>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</si>
  <si>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</si>
  <si>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</si>
  <si>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</si>
  <si>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</si>
  <si>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</si>
  <si>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</si>
  <si>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</si>
  <si>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</si>
  <si>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</si>
  <si>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</si>
  <si>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</si>
  <si>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</si>
  <si>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</si>
  <si>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</si>
  <si>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</si>
  <si>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</si>
  <si>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</si>
  <si>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</si>
  <si>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</si>
  <si>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</si>
  <si>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</si>
  <si>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</si>
  <si>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</si>
  <si>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</si>
  <si>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</si>
  <si>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</si>
  <si>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</si>
  <si>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</si>
  <si>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</si>
  <si>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</si>
  <si>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</si>
  <si>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</si>
  <si>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</si>
  <si>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</si>
  <si>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</si>
  <si>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</si>
  <si>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</si>
  <si>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</si>
  <si>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</si>
  <si>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</si>
  <si>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</si>
  <si>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</si>
  <si>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</si>
  <si>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</si>
  <si>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</si>
  <si>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</si>
  <si>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</si>
  <si>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</si>
  <si>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</si>
  <si>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</si>
  <si>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</si>
  <si>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</si>
  <si>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</si>
  <si>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</si>
  <si>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</si>
  <si>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</si>
  <si>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</si>
  <si>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</si>
  <si>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</si>
  <si>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</si>
  <si>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</si>
  <si>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</si>
  <si>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</si>
  <si>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</si>
  <si>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</si>
  <si>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</si>
  <si>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</si>
  <si>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</si>
  <si>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</si>
  <si>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</si>
  <si>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</si>
  <si>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</si>
  <si>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</si>
  <si>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</si>
  <si>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</si>
  <si>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</si>
  <si>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</si>
  <si>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</si>
  <si>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</si>
  <si>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</si>
  <si>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</si>
  <si>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</si>
  <si>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</si>
  <si>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</si>
  <si>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</si>
  <si>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</si>
  <si>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</si>
  <si>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</si>
  <si>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</si>
  <si>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</si>
  <si>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</si>
  <si>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</si>
  <si>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</si>
  <si>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</si>
  <si>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</si>
  <si>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</si>
  <si>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</si>
  <si>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</si>
  <si>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</si>
  <si>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</si>
  <si>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</si>
  <si>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</si>
  <si>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</si>
  <si>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</si>
  <si>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</si>
  <si>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</si>
  <si>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</si>
  <si>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</si>
  <si>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</si>
  <si>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</si>
  <si>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</si>
  <si>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</si>
  <si>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</si>
  <si>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</si>
  <si>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</si>
  <si>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</si>
  <si>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</si>
  <si>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</si>
  <si>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</si>
  <si>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</si>
  <si>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</si>
  <si>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</si>
  <si>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</si>
  <si>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</si>
  <si>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</si>
  <si>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</si>
  <si>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</si>
  <si>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</si>
  <si>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</si>
  <si>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</si>
  <si>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</si>
  <si>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</si>
  <si>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</si>
  <si>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</si>
  <si>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</si>
  <si>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</si>
  <si>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</si>
  <si>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</si>
  <si>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</si>
  <si>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</si>
  <si>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</si>
  <si>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</si>
  <si>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</si>
  <si>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</si>
  <si>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</si>
  <si>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</si>
  <si>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</si>
  <si>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</si>
  <si>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</si>
  <si>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</si>
  <si>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</si>
  <si>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</si>
  <si>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</si>
  <si>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</si>
  <si>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</si>
  <si>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</si>
  <si>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</si>
  <si>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</si>
  <si>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</si>
  <si>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</si>
  <si>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</si>
  <si>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</si>
  <si>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</si>
  <si>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</si>
  <si>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</si>
  <si>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</si>
  <si>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</si>
  <si>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</si>
  <si>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</si>
  <si>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</si>
  <si>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</si>
  <si>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</si>
  <si>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</si>
  <si>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</si>
  <si>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</si>
  <si>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</si>
  <si>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</si>
  <si>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</si>
  <si>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</si>
  <si>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</si>
  <si>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</si>
  <si>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</si>
  <si>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</si>
  <si>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</si>
  <si>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</si>
  <si>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</si>
  <si>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</si>
  <si>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</si>
  <si>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</si>
  <si>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</si>
  <si>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</si>
  <si>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</si>
  <si>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</si>
  <si>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</si>
  <si>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</si>
  <si>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</si>
  <si>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</si>
  <si>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</si>
  <si>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</si>
  <si>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</si>
  <si>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</si>
  <si>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</si>
  <si>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</si>
  <si>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</si>
  <si>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</si>
  <si>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</si>
  <si>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</si>
  <si>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</si>
  <si>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</si>
  <si>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</si>
  <si>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</si>
  <si>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</si>
  <si>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</si>
  <si>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</si>
  <si>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</si>
  <si>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</si>
  <si>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</si>
  <si>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</si>
  <si>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</si>
  <si>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</si>
  <si>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</si>
  <si>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</si>
  <si>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</si>
  <si>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</si>
  <si>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</si>
  <si>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</si>
  <si>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</si>
  <si>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</si>
  <si>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</si>
  <si>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</si>
  <si>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</si>
  <si>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</si>
  <si>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</si>
  <si>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</si>
  <si>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</si>
  <si>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</si>
  <si>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</si>
  <si>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</si>
  <si>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</si>
  <si>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</si>
  <si>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</si>
  <si>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</si>
  <si>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</si>
  <si>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</si>
  <si>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</si>
  <si>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</si>
  <si>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</si>
  <si>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</si>
  <si>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</si>
  <si>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</si>
  <si>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</si>
  <si>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</si>
  <si>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</si>
  <si>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</si>
  <si>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</si>
  <si>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</si>
  <si>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</si>
  <si>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</si>
  <si>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</si>
  <si>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</si>
  <si>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</si>
  <si>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</si>
  <si>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</si>
  <si>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</si>
  <si>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</si>
  <si>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</si>
  <si>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</si>
  <si>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</si>
  <si>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</si>
  <si>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</si>
  <si>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</si>
  <si>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</si>
  <si>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</si>
  <si>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</si>
  <si>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</si>
  <si>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</si>
  <si>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</si>
  <si>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</si>
  <si>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</si>
  <si>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</si>
  <si>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</si>
  <si>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</si>
  <si>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</si>
  <si>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</si>
  <si>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</si>
  <si>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</si>
  <si>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</si>
  <si>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</si>
  <si>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</si>
  <si>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</si>
  <si>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</si>
  <si>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</si>
  <si>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</si>
  <si>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</si>
  <si>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</si>
  <si>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</si>
  <si>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</si>
  <si>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</si>
  <si>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</si>
  <si>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</si>
  <si>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</si>
  <si>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</si>
  <si>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</si>
  <si>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</si>
  <si>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</si>
  <si>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</si>
  <si>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</si>
  <si>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</si>
  <si>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</si>
  <si>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</si>
  <si>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</si>
  <si>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</si>
  <si>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</si>
  <si>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</si>
  <si>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</si>
  <si>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</si>
  <si>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</si>
  <si>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</si>
  <si>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</si>
  <si>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</si>
  <si>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</si>
  <si>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</si>
  <si>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</si>
  <si>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</si>
  <si>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</si>
  <si>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</si>
  <si>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</si>
  <si>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</si>
  <si>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</si>
  <si>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</si>
  <si>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</si>
  <si>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</si>
  <si>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</si>
  <si>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</si>
  <si>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</si>
  <si>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</si>
  <si>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</si>
  <si>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</si>
  <si>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</si>
  <si>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</si>
  <si>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</si>
  <si>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</si>
  <si>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</si>
  <si>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</si>
  <si>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</si>
  <si>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</si>
  <si>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</si>
  <si>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</si>
  <si>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</si>
  <si>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</si>
  <si>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</si>
  <si>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</si>
  <si>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</si>
  <si>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</si>
  <si>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</si>
  <si>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</si>
  <si>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</si>
  <si>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</si>
  <si>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</si>
  <si>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</si>
  <si>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</si>
  <si>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</si>
  <si>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</si>
  <si>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</si>
  <si>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</si>
  <si>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</si>
  <si>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</si>
  <si>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</si>
  <si>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</si>
  <si>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</si>
  <si>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</si>
  <si>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</si>
  <si>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</si>
  <si>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</si>
  <si>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</si>
  <si>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</si>
  <si>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</si>
  <si>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</si>
  <si>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</si>
  <si>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</si>
  <si>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</si>
  <si>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</si>
  <si>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</si>
  <si>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</si>
  <si>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</si>
  <si>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</si>
  <si>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</si>
  <si>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</si>
  <si>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</si>
  <si>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</si>
  <si>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</si>
  <si>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</si>
  <si>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</si>
  <si>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</si>
  <si>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</si>
  <si>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</si>
  <si>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</si>
  <si>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</si>
  <si>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</si>
  <si>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</si>
  <si>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</si>
  <si>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</si>
  <si>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</si>
  <si>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</si>
  <si>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</si>
  <si>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</si>
  <si>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</si>
  <si>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</si>
  <si>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</si>
  <si>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</si>
  <si>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</si>
  <si>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</si>
  <si>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</si>
  <si>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</si>
  <si>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</si>
  <si>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</si>
  <si>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</si>
  <si>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</si>
  <si>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</si>
  <si>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</si>
  <si>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</si>
  <si>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</si>
  <si>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</si>
  <si>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</si>
  <si>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</si>
  <si>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</si>
  <si>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</si>
  <si>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</si>
  <si>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</si>
  <si>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</si>
  <si>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</si>
  <si>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</si>
  <si>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</si>
  <si>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</si>
  <si>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</si>
  <si>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</si>
  <si>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</si>
  <si>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</si>
  <si>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</si>
  <si>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</si>
  <si>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</si>
  <si>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</si>
  <si>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</si>
  <si>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</si>
  <si>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</si>
  <si>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</si>
  <si>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</si>
  <si>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</si>
  <si>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</si>
  <si>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</si>
  <si>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</si>
  <si>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</si>
  <si>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</si>
  <si>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</si>
  <si>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</si>
  <si>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</si>
  <si>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</si>
  <si>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</si>
  <si>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</si>
  <si>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</si>
  <si>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</si>
  <si>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</si>
  <si>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</si>
  <si>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</si>
  <si>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</si>
  <si>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</si>
  <si>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</si>
  <si>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</si>
  <si>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</si>
  <si>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</si>
  <si>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</si>
  <si>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</si>
  <si>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</si>
  <si>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</si>
  <si>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</si>
  <si>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</si>
  <si>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</si>
  <si>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</si>
  <si>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</si>
  <si>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</si>
  <si>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</si>
  <si>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</si>
  <si>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</si>
  <si>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</si>
  <si>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</si>
  <si>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</si>
  <si>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</si>
  <si>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</si>
  <si>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</si>
  <si>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</si>
  <si>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</si>
  <si>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</si>
  <si>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</si>
  <si>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</si>
  <si>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</si>
  <si>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</si>
  <si>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</si>
  <si>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</si>
  <si>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</si>
  <si>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</si>
  <si>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</si>
  <si>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</si>
  <si>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</si>
  <si>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</si>
  <si>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</si>
  <si>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</si>
  <si>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</si>
  <si>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</si>
  <si>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</si>
  <si>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</si>
  <si>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</si>
  <si>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</si>
  <si>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</si>
  <si>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</si>
  <si>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</si>
  <si>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</si>
  <si>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</si>
  <si>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</si>
  <si>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</si>
  <si>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</si>
  <si>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</si>
  <si>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</si>
  <si>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</si>
  <si>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</si>
  <si>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</si>
  <si>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</si>
  <si>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</si>
  <si>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</si>
  <si>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</si>
  <si>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</si>
  <si>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</si>
  <si>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</si>
  <si>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</si>
  <si>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</si>
  <si>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</si>
  <si>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</si>
  <si>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</si>
  <si>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</si>
  <si>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</si>
  <si>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</si>
  <si>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</si>
  <si>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</si>
  <si>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</si>
  <si>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</si>
  <si>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</si>
  <si>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</si>
  <si>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</si>
  <si>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</si>
  <si>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</si>
  <si>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</si>
  <si>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</si>
  <si>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</si>
  <si>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</si>
  <si>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</si>
  <si>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</si>
  <si>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</si>
  <si>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</si>
  <si>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</si>
  <si>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</si>
  <si>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</si>
  <si>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</si>
  <si>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</si>
  <si>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</si>
  <si>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</si>
  <si>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</si>
  <si>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</si>
  <si>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</si>
  <si>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</si>
  <si>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</si>
  <si>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</si>
  <si>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</si>
  <si>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</si>
  <si>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</si>
  <si>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</si>
  <si>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</si>
  <si>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</si>
  <si>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</si>
  <si>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</si>
  <si>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</si>
  <si>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</si>
  <si>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</si>
  <si>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</si>
  <si>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</si>
  <si>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</si>
  <si>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</si>
  <si>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</si>
  <si>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</si>
  <si>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</si>
  <si>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</si>
  <si>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</si>
  <si>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</si>
  <si>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</si>
  <si>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</si>
  <si>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</si>
  <si>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</si>
  <si>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</si>
  <si>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</si>
  <si>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</si>
  <si>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</si>
  <si>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</si>
  <si>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</si>
  <si>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</si>
  <si>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</si>
  <si>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</si>
  <si>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</si>
  <si>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</si>
  <si>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</si>
  <si>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</si>
  <si>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</si>
  <si>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</si>
  <si>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</si>
  <si>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</si>
  <si>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</si>
  <si>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</si>
  <si>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</si>
  <si>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</si>
  <si>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</si>
  <si>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</si>
  <si>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</si>
  <si>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</si>
  <si>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</si>
  <si>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</si>
  <si>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</si>
  <si>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</si>
  <si>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</si>
  <si>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</si>
  <si>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</si>
  <si>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</si>
  <si>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</si>
  <si>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</si>
  <si>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</si>
  <si>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</si>
  <si>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</si>
  <si>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</si>
  <si>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</si>
  <si>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</si>
  <si>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</si>
  <si>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</si>
  <si>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</si>
  <si>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</si>
  <si>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</si>
  <si>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</si>
  <si>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</si>
  <si>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</si>
  <si>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</si>
  <si>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</si>
  <si>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</si>
  <si>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</si>
  <si>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</si>
  <si>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</si>
  <si>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</si>
  <si>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</si>
  <si>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</si>
  <si>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</si>
  <si>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</si>
  <si>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</si>
  <si>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</si>
  <si>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</si>
  <si>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</si>
  <si>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</si>
  <si>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</si>
  <si>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</si>
  <si>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</si>
  <si>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</si>
  <si>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</si>
  <si>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</si>
  <si>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</si>
  <si>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</si>
  <si>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</si>
  <si>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</si>
  <si>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</si>
  <si>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</si>
  <si>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</si>
  <si>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</si>
  <si>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</si>
  <si>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</si>
  <si>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</si>
  <si>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</si>
  <si>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</si>
  <si>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</si>
  <si>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</si>
  <si>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</si>
  <si>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</si>
  <si>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</si>
  <si>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</si>
  <si>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</si>
  <si>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</si>
  <si>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</si>
  <si>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</si>
  <si>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</si>
  <si>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</si>
  <si>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</si>
  <si>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</si>
  <si>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</si>
  <si>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</si>
  <si>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</si>
  <si>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</si>
  <si>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</si>
  <si>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</si>
  <si>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</si>
  <si>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</si>
  <si>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</si>
  <si>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</si>
  <si>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</si>
  <si>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</si>
  <si>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</si>
  <si>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</si>
  <si>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</si>
  <si>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</si>
  <si>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</si>
  <si>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</si>
  <si>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</si>
  <si>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</si>
  <si>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</si>
  <si>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</si>
  <si>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</si>
  <si>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</si>
  <si>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</si>
  <si>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</si>
  <si>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</si>
  <si>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</si>
  <si>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</si>
  <si>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</si>
  <si>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</si>
  <si>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</si>
  <si>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</si>
  <si>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</si>
  <si>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</si>
  <si>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</si>
  <si>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</si>
  <si>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</si>
  <si>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</si>
  <si>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</si>
  <si>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</si>
  <si>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</si>
  <si>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</si>
  <si>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</si>
  <si>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</si>
  <si>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</si>
  <si>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</si>
  <si>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</si>
  <si>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</si>
  <si>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</si>
  <si>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</si>
  <si>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</si>
  <si>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</si>
  <si>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</si>
  <si>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</si>
  <si>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</si>
  <si>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</si>
  <si>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</si>
  <si>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</si>
  <si>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</si>
  <si>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</si>
  <si>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</si>
  <si>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</si>
  <si>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</si>
  <si>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</si>
  <si>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</si>
  <si>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</si>
  <si>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</si>
  <si>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</si>
  <si>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</si>
  <si>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</si>
  <si>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</si>
  <si>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</si>
  <si>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</si>
  <si>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</si>
  <si>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</si>
  <si>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</si>
  <si>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</si>
  <si>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</si>
  <si>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</si>
  <si>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</si>
  <si>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</si>
  <si>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</si>
  <si>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</si>
  <si>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</si>
  <si>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</si>
  <si>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</si>
  <si>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</si>
  <si>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</si>
  <si>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</si>
  <si>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</si>
  <si>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</si>
  <si>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</si>
  <si>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</si>
  <si>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</si>
  <si>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</si>
  <si>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</si>
  <si>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</si>
  <si>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</si>
  <si>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</si>
  <si>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</si>
  <si>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</si>
  <si>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</si>
  <si>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</si>
  <si>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</si>
  <si>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</si>
  <si>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</si>
  <si>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</si>
  <si>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</si>
  <si>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</si>
  <si>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</si>
  <si>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</si>
  <si>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</si>
  <si>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</si>
  <si>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</si>
  <si>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</si>
  <si>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</si>
  <si>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</si>
  <si>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</si>
  <si>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</si>
  <si>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</si>
  <si>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</si>
  <si>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</si>
  <si>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</si>
  <si>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</si>
  <si>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</si>
  <si>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</si>
  <si>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</si>
  <si>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</si>
  <si>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</si>
  <si>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</si>
  <si>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</si>
  <si>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</si>
  <si>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</si>
  <si>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</si>
  <si>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</si>
  <si>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</si>
  <si>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</si>
  <si>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</si>
  <si>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</si>
  <si>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</si>
  <si>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</si>
  <si>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</si>
  <si>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</si>
  <si>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</si>
  <si>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</si>
  <si>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</si>
  <si>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</si>
  <si>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</si>
  <si>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</si>
  <si>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</si>
  <si>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</si>
  <si>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</si>
  <si>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</si>
  <si>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</si>
  <si>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</si>
  <si>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</si>
  <si>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</si>
  <si>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</si>
  <si>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</si>
  <si>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</si>
  <si>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</si>
  <si>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</si>
  <si>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</si>
  <si>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</si>
  <si>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</si>
  <si>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</si>
  <si>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</si>
  <si>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</si>
  <si>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</si>
  <si>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</si>
  <si>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</si>
  <si>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</si>
  <si>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</si>
  <si>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</si>
  <si>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</si>
  <si>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</si>
  <si>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</si>
  <si>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</si>
  <si>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</si>
  <si>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</si>
  <si>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</si>
  <si>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</si>
  <si>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</si>
  <si>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</si>
  <si>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</si>
  <si>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</si>
  <si>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</si>
  <si>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</si>
  <si>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</si>
  <si>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</si>
  <si>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</si>
  <si>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</si>
  <si>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</si>
  <si>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</si>
  <si>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</si>
  <si>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</si>
  <si>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</si>
  <si>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</si>
  <si>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</si>
  <si>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</si>
  <si>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</si>
  <si>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</si>
  <si>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</si>
  <si>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</si>
  <si>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</si>
  <si>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</si>
  <si>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</si>
  <si>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</si>
  <si>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</si>
  <si>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</si>
  <si>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</si>
  <si>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</si>
  <si>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</si>
  <si>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</si>
  <si>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</si>
  <si>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</si>
  <si>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</si>
  <si>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</si>
  <si>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</si>
  <si>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</si>
  <si>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</si>
  <si>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</si>
  <si>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</si>
  <si>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</si>
  <si>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</si>
  <si>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</si>
  <si>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</si>
  <si>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</si>
  <si>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</si>
  <si>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</si>
  <si>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</si>
  <si>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</si>
  <si>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</si>
  <si>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</si>
  <si>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</si>
  <si>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</si>
  <si>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</si>
  <si>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</si>
  <si>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</si>
  <si>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</si>
  <si>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</si>
  <si>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</si>
  <si>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</si>
  <si>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</si>
  <si>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</si>
  <si>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</si>
  <si>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</si>
  <si>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</si>
  <si>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</si>
  <si>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</si>
  <si>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</si>
  <si>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</si>
  <si>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</si>
  <si>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</si>
  <si>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</si>
  <si>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</si>
  <si>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</si>
  <si>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</si>
  <si>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</si>
  <si>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</si>
  <si>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</si>
  <si>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</si>
  <si>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</si>
  <si>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</si>
  <si>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</si>
  <si>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</si>
  <si>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</si>
  <si>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</si>
  <si>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</si>
  <si>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</si>
  <si>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</si>
  <si>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</si>
  <si>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</si>
  <si>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</si>
  <si>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</si>
  <si>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</si>
  <si>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</si>
  <si>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</si>
  <si>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</si>
  <si>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</si>
  <si>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</si>
  <si>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</si>
  <si>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</si>
  <si>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</si>
  <si>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</si>
  <si>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</si>
  <si>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</si>
  <si>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</si>
  <si>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</si>
  <si>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</si>
  <si>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</si>
  <si>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</si>
  <si>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</si>
  <si>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</si>
  <si>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</si>
  <si>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</si>
  <si>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</si>
  <si>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</si>
  <si>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</si>
  <si>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</si>
  <si>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</si>
  <si>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</si>
  <si>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</si>
  <si>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</si>
  <si>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</si>
  <si>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</si>
  <si>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</si>
  <si>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</si>
  <si>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</si>
  <si>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</si>
  <si>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</si>
  <si>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</si>
  <si>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</si>
  <si>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</si>
  <si>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</si>
  <si>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</si>
  <si>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</si>
  <si>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</si>
  <si>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</si>
  <si>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</si>
  <si>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</si>
  <si>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</si>
  <si>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</si>
  <si>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</si>
  <si>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</si>
  <si>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</si>
  <si>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</si>
  <si>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</si>
  <si>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</si>
  <si>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</si>
  <si>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</si>
  <si>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</si>
  <si>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</si>
  <si>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</si>
  <si>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</si>
  <si>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</si>
  <si>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</si>
  <si>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</si>
  <si>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</si>
  <si>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</si>
  <si>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</si>
  <si>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</si>
  <si>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</si>
  <si>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</si>
  <si>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</si>
  <si>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</si>
  <si>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</si>
  <si>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</si>
  <si>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</si>
  <si>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</si>
  <si>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</si>
  <si>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</si>
  <si>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</si>
  <si>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</si>
  <si>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</si>
  <si>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</si>
  <si>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</si>
  <si>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</si>
  <si>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</si>
  <si>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</si>
  <si>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</si>
  <si>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</si>
  <si>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</si>
  <si>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</si>
  <si>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</si>
  <si>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</si>
  <si>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</si>
  <si>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</si>
  <si>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</si>
  <si>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</si>
  <si>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</si>
  <si>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</si>
  <si>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</si>
  <si>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</si>
  <si>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</si>
  <si>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</si>
  <si>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</si>
  <si>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</si>
  <si>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</si>
  <si>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</si>
  <si>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</si>
  <si>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</si>
  <si>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</si>
  <si>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</si>
  <si>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</si>
  <si>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</si>
  <si>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</si>
  <si>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</si>
  <si>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</si>
  <si>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</si>
  <si>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</si>
  <si>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</si>
  <si>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</si>
  <si>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</si>
  <si>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</si>
  <si>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</si>
  <si>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</si>
  <si>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</si>
  <si>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</si>
  <si>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</si>
  <si>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</si>
  <si>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</si>
  <si>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</si>
  <si>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</si>
  <si>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</si>
  <si>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</si>
  <si>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</si>
  <si>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</si>
  <si>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</si>
  <si>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</si>
  <si>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</si>
  <si>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</si>
  <si>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</si>
  <si>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</si>
  <si>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</si>
  <si>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</si>
  <si>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</si>
  <si>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</si>
  <si>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</si>
  <si>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</si>
  <si>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</si>
  <si>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</si>
  <si>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</si>
  <si>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</si>
  <si>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</si>
  <si>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</si>
  <si>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</si>
  <si>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</si>
  <si>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</si>
  <si>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</si>
  <si>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</si>
  <si>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</si>
  <si>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</si>
  <si>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</si>
  <si>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</si>
  <si>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</si>
  <si>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</si>
  <si>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</si>
  <si>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</si>
  <si>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</si>
  <si>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</si>
  <si>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</si>
  <si>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</si>
  <si>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</si>
  <si>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</si>
  <si>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</si>
  <si>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</si>
  <si>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</si>
  <si>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</si>
  <si>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</si>
  <si>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</si>
  <si>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</si>
  <si>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</si>
  <si>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</si>
  <si>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</si>
  <si>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</si>
  <si>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</si>
  <si>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</si>
  <si>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</si>
  <si>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</si>
  <si>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</si>
  <si>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</si>
  <si>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</si>
  <si>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</si>
  <si>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</si>
  <si>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</si>
  <si>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</si>
  <si>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</si>
  <si>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</si>
  <si>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</si>
  <si>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</si>
  <si>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</si>
  <si>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</si>
  <si>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</si>
  <si>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</si>
  <si>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</si>
  <si>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</si>
  <si>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</si>
  <si>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</si>
  <si>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</si>
  <si>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</si>
  <si>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</si>
  <si>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</si>
  <si>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</si>
  <si>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</si>
  <si>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</si>
  <si>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</si>
  <si>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</si>
  <si>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</si>
  <si>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</si>
  <si>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</si>
  <si>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</si>
  <si>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</si>
  <si>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</si>
  <si>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</si>
  <si>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</si>
  <si>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</si>
  <si>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</si>
  <si>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</si>
  <si>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</si>
  <si>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</si>
  <si>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</si>
  <si>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</si>
  <si>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</si>
  <si>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</si>
  <si>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</si>
  <si>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</si>
  <si>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</si>
  <si>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</si>
  <si>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</si>
  <si>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</si>
  <si>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</si>
  <si>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</si>
  <si>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</si>
  <si>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</si>
  <si>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</si>
  <si>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</si>
  <si>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</si>
  <si>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</si>
  <si>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</si>
  <si>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</si>
  <si>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</si>
  <si>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</si>
  <si>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</si>
  <si>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</si>
  <si>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</si>
  <si>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</si>
  <si>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</si>
  <si>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</si>
  <si>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</si>
  <si>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</si>
  <si>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</si>
  <si>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</si>
  <si>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</si>
  <si>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</si>
  <si>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</si>
  <si>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</si>
  <si>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</si>
  <si>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</si>
  <si>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</si>
  <si>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</si>
  <si>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</si>
  <si>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</si>
  <si>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</si>
  <si>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</si>
  <si>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</si>
  <si>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</si>
  <si>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</si>
  <si>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</si>
  <si>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</si>
  <si>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</si>
  <si>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</si>
  <si>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</si>
  <si>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</si>
  <si>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</si>
  <si>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</si>
  <si>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</si>
  <si>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</si>
  <si>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</si>
  <si>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</si>
  <si>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</si>
  <si>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</si>
  <si>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</si>
  <si>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</si>
  <si>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</si>
  <si>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</si>
  <si>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</si>
  <si>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</si>
  <si>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</si>
  <si>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</si>
  <si>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</si>
  <si>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</si>
  <si>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</si>
  <si>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</si>
  <si>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</si>
  <si>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</si>
  <si>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</si>
  <si>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</si>
  <si>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</si>
  <si>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</si>
  <si>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</si>
  <si>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</si>
  <si>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</si>
  <si>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</si>
  <si>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</si>
  <si>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</si>
  <si>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</si>
  <si>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</si>
  <si>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</si>
  <si>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</si>
  <si>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</si>
  <si>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</si>
  <si>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</si>
  <si>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</si>
  <si>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</si>
  <si>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</si>
  <si>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</si>
  <si>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</si>
  <si>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</si>
  <si>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</si>
  <si>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</si>
  <si>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</si>
  <si>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</si>
  <si>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</si>
  <si>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</si>
  <si>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</si>
  <si>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</si>
  <si>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</si>
  <si>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</si>
  <si>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</si>
  <si>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</si>
  <si>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</si>
  <si>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</si>
  <si>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</si>
  <si>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</si>
  <si>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</si>
  <si>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</si>
  <si>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</si>
  <si>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</si>
  <si>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</si>
  <si>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</si>
  <si>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</si>
  <si>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</si>
  <si>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</si>
  <si>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</si>
  <si>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</si>
  <si>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</si>
  <si>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</si>
  <si>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</si>
  <si>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</si>
  <si>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</si>
  <si>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</si>
  <si>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</si>
  <si>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</si>
  <si>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</si>
  <si>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</si>
  <si>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</si>
  <si>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</si>
  <si>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</si>
  <si>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</si>
  <si>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</si>
  <si>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</si>
  <si>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</si>
  <si>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</si>
  <si>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</si>
  <si>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</si>
  <si>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</si>
  <si>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</si>
  <si>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</si>
  <si>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</si>
  <si>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</si>
  <si>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</si>
  <si>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</si>
  <si>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</si>
  <si>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</si>
  <si>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</si>
  <si>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</si>
  <si>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</si>
  <si>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</si>
  <si>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</si>
  <si>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</si>
  <si>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</si>
  <si>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</si>
  <si>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</si>
  <si>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</si>
  <si>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</si>
  <si>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</si>
  <si>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</si>
  <si>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</si>
  <si>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</si>
  <si>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</si>
  <si>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</si>
  <si>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</si>
  <si>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</si>
  <si>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</si>
  <si>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</si>
  <si>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</si>
  <si>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</si>
  <si>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</si>
  <si>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</si>
  <si>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</si>
  <si>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</si>
  <si>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</si>
  <si>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</si>
  <si>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</si>
  <si>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</si>
  <si>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</si>
  <si>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</si>
  <si>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</si>
  <si>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</si>
  <si>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</si>
  <si>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</si>
  <si>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</si>
  <si>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</si>
  <si>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</si>
  <si>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</si>
  <si>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</si>
  <si>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</si>
  <si>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</si>
  <si>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</si>
  <si>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</si>
  <si>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</si>
  <si>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</si>
  <si>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</si>
  <si>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</si>
  <si>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</si>
  <si>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</si>
  <si>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</si>
  <si>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</si>
  <si>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</si>
  <si>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</si>
  <si>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</si>
  <si>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</si>
  <si>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</si>
  <si>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</si>
  <si>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</si>
  <si>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</si>
  <si>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</si>
  <si>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</si>
  <si>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</si>
  <si>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</si>
  <si>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</si>
  <si>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</si>
  <si>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</si>
  <si>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</si>
  <si>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</si>
  <si>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</si>
  <si>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</si>
  <si>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</si>
  <si>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</si>
  <si>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</si>
  <si>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</si>
  <si>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</si>
  <si>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</si>
  <si>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</si>
  <si>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</si>
  <si>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</si>
  <si>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</si>
  <si>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</si>
  <si>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</si>
  <si>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</si>
  <si>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</si>
  <si>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</si>
  <si>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</si>
  <si>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</si>
  <si>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</si>
  <si>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</si>
  <si>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</si>
  <si>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</si>
  <si>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</si>
  <si>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</si>
  <si>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</si>
  <si>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</si>
  <si>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</si>
  <si>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</si>
  <si>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</si>
  <si>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</si>
  <si>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</si>
  <si>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</si>
  <si>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</si>
  <si>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</si>
  <si>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</si>
  <si>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</si>
  <si>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</si>
  <si>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</si>
  <si>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</si>
  <si>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</si>
  <si>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</si>
  <si>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</si>
  <si>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</si>
  <si>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</si>
  <si>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</si>
  <si>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</si>
  <si>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</si>
  <si>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</si>
  <si>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</si>
  <si>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</si>
  <si>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</si>
  <si>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</si>
  <si>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</si>
  <si>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</si>
  <si>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</si>
  <si>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</si>
  <si>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</si>
  <si>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</si>
  <si>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</si>
  <si>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</si>
  <si>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</si>
  <si>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</si>
  <si>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</si>
  <si>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</si>
  <si>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</si>
  <si>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</si>
  <si>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</si>
  <si>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</si>
  <si>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</si>
  <si>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</si>
  <si>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</si>
  <si>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</si>
  <si>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</si>
  <si>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</si>
  <si>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</si>
  <si>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</si>
  <si>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</si>
  <si>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</si>
  <si>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</si>
  <si>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</si>
  <si>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</si>
  <si>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</si>
  <si>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</si>
  <si>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</si>
  <si>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</si>
  <si>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</si>
  <si>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</si>
  <si>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</si>
  <si>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</si>
  <si>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</si>
  <si>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</si>
  <si>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</si>
  <si>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</si>
  <si>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</si>
  <si>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</si>
  <si>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</si>
  <si>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</si>
  <si>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</si>
  <si>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</si>
  <si>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</si>
  <si>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</si>
  <si>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</si>
  <si>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</si>
  <si>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</si>
  <si>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</si>
  <si>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</si>
  <si>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</si>
  <si>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</si>
  <si>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</si>
  <si>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</si>
  <si>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</si>
  <si>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</si>
  <si>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</si>
  <si>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</si>
  <si>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</si>
  <si>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</si>
  <si>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</si>
  <si>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</si>
  <si>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</si>
  <si>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</si>
  <si>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</si>
  <si>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</si>
  <si>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</si>
  <si>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</si>
  <si>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</si>
  <si>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</si>
  <si>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</si>
  <si>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</si>
  <si>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</si>
  <si>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</si>
  <si>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</si>
  <si>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</si>
  <si>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</si>
  <si>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</si>
  <si>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</si>
  <si>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</si>
  <si>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</si>
  <si>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</si>
  <si>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</si>
  <si>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</si>
  <si>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</si>
  <si>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</si>
  <si>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</si>
  <si>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</si>
  <si>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</si>
  <si>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</si>
  <si>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</si>
  <si>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</si>
  <si>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</si>
  <si>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</si>
  <si>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</si>
  <si>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</si>
  <si>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</si>
  <si>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</si>
  <si>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</si>
  <si>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</si>
  <si>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</si>
  <si>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</si>
  <si>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</si>
  <si>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</si>
  <si>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</si>
  <si>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</si>
  <si>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</si>
  <si>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</si>
  <si>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</si>
  <si>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</si>
  <si>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</si>
  <si>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</si>
  <si>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</si>
  <si>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</si>
  <si>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</si>
  <si>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</si>
  <si>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</si>
  <si>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</si>
  <si>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</si>
  <si>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</si>
  <si>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</si>
  <si>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</si>
  <si>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</si>
  <si>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</si>
  <si>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</si>
  <si>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</si>
  <si>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</si>
  <si>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</si>
  <si>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</si>
  <si>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</si>
  <si>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</si>
  <si>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</si>
  <si>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</si>
  <si>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</si>
  <si>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</si>
  <si>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</si>
  <si>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</si>
  <si>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</si>
  <si>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</si>
  <si>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</si>
  <si>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</si>
  <si>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</si>
  <si>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</si>
  <si>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</si>
  <si>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</si>
  <si>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</si>
  <si>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</si>
  <si>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</si>
  <si>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</si>
  <si>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</si>
  <si>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</si>
  <si>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</si>
  <si>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</si>
  <si>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</si>
  <si>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</si>
  <si>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</si>
  <si>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</si>
  <si>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</si>
  <si>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</si>
  <si>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</si>
  <si>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</si>
  <si>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</si>
  <si>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</si>
  <si>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</si>
  <si>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</si>
  <si>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</si>
  <si>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</si>
  <si>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</si>
  <si>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</si>
  <si>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</si>
  <si>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</si>
  <si>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</si>
  <si>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</si>
  <si>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</si>
  <si>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</si>
  <si>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</si>
  <si>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</si>
  <si>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</si>
  <si>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</si>
  <si>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</si>
  <si>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</si>
  <si>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</si>
  <si>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</si>
  <si>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</si>
  <si>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</si>
  <si>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</si>
  <si>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</si>
  <si>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</si>
  <si>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</si>
  <si>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</si>
  <si>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</si>
  <si>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</si>
  <si>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</si>
  <si>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</si>
  <si>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</si>
  <si>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</si>
  <si>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</si>
  <si>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</si>
  <si>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</si>
  <si>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</si>
  <si>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</si>
  <si>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</si>
  <si>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</si>
  <si>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</si>
  <si>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</si>
  <si>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</si>
  <si>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</si>
  <si>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</si>
  <si>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</si>
  <si>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</si>
  <si>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</si>
  <si>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</si>
  <si>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</si>
  <si>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</si>
  <si>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</si>
  <si>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</si>
  <si>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</si>
  <si>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</si>
  <si>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</si>
  <si>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</si>
  <si>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</si>
  <si>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</si>
  <si>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</si>
  <si>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</si>
  <si>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</si>
  <si>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</si>
  <si>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</si>
  <si>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</si>
  <si>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</si>
  <si>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</si>
  <si>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</si>
  <si>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</si>
  <si>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</si>
  <si>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</si>
  <si>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</si>
  <si>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</si>
  <si>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</si>
  <si>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</si>
  <si>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</si>
  <si>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</si>
  <si>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</si>
  <si>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</si>
  <si>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</si>
  <si>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</si>
  <si>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</si>
  <si>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</si>
  <si>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</si>
  <si>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</si>
  <si>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</si>
  <si>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</si>
  <si>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</si>
  <si>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</si>
  <si>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</si>
  <si>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</si>
  <si>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</si>
  <si>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</si>
  <si>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</si>
  <si>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</si>
  <si>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</si>
  <si>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</si>
  <si>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</si>
  <si>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</si>
  <si>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</si>
  <si>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</si>
  <si>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</si>
  <si>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</si>
  <si>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</si>
  <si>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</si>
  <si>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</si>
  <si>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</si>
  <si>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</si>
  <si>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</si>
  <si>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</si>
  <si>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</si>
  <si>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</si>
  <si>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</si>
  <si>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</si>
  <si>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</si>
  <si>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</si>
  <si>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</si>
  <si>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</si>
  <si>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</si>
  <si>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</si>
  <si>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</si>
  <si>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</si>
  <si>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</si>
  <si>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</si>
  <si>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</si>
  <si>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</si>
  <si>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</si>
  <si>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</si>
  <si>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</si>
  <si>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</si>
  <si>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</si>
  <si>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</si>
  <si>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</si>
  <si>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</si>
  <si>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</si>
  <si>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</si>
  <si>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</si>
  <si>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</si>
  <si>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</si>
  <si>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</si>
  <si>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</si>
  <si>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</si>
  <si>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</si>
  <si>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</si>
  <si>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</si>
  <si>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</si>
  <si>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</si>
  <si>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</si>
  <si>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</si>
  <si>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</si>
  <si>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</si>
  <si>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</si>
  <si>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</si>
  <si>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</si>
  <si>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</si>
  <si>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</si>
  <si>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</si>
  <si>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</si>
  <si>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</si>
  <si>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</si>
  <si>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</si>
  <si>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</si>
  <si>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</si>
  <si>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</si>
  <si>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</si>
  <si>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</si>
  <si>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</si>
  <si>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</si>
  <si>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</si>
  <si>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</si>
  <si>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</si>
  <si>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</si>
  <si>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</si>
  <si>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</si>
  <si>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</si>
  <si>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</si>
  <si>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</si>
  <si>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</si>
  <si>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</si>
  <si>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</si>
  <si>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</si>
  <si>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</si>
  <si>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</si>
  <si>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</si>
  <si>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</si>
  <si>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</si>
  <si>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</si>
  <si>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</si>
  <si>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</si>
  <si>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</si>
  <si>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</si>
  <si>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</si>
  <si>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</si>
  <si>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</si>
  <si>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</si>
  <si>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</si>
  <si>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</si>
  <si>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</si>
  <si>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</si>
  <si>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</si>
  <si>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</si>
  <si>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</si>
  <si>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</si>
  <si>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</si>
  <si>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</si>
  <si>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</si>
  <si>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</si>
  <si>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</si>
  <si>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</si>
  <si>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</si>
  <si>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</si>
  <si>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</si>
  <si>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</si>
  <si>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</si>
  <si>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</si>
  <si>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</si>
  <si>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</si>
  <si>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</si>
  <si>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</si>
  <si>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</si>
  <si>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</si>
  <si>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</si>
  <si>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</si>
  <si>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</si>
  <si>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</si>
  <si>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</si>
  <si>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</si>
  <si>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</si>
  <si>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</si>
  <si>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</si>
  <si>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</si>
  <si>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</si>
  <si>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</si>
  <si>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</si>
  <si>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</si>
  <si>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</si>
  <si>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</si>
  <si>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</si>
  <si>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</si>
  <si>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</si>
  <si>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</si>
  <si>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</si>
  <si>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</si>
  <si>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</si>
  <si>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</si>
  <si>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</si>
  <si>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</si>
  <si>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</si>
  <si>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</si>
  <si>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</si>
  <si>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</si>
  <si>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</si>
  <si>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</si>
  <si>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</si>
  <si>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</si>
  <si>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</si>
  <si>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</si>
  <si>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</si>
  <si>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</si>
  <si>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</si>
  <si>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</si>
  <si>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</si>
  <si>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</si>
  <si>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</si>
  <si>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</si>
  <si>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</si>
  <si>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</si>
  <si>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</si>
  <si>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</si>
  <si>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</si>
  <si>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</si>
  <si>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</si>
  <si>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</si>
  <si>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</si>
  <si>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</si>
  <si>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</si>
  <si>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</si>
  <si>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</si>
  <si>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</si>
  <si>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</si>
  <si>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</si>
  <si>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</si>
  <si>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</si>
  <si>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</si>
  <si>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</si>
  <si>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</si>
  <si>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</si>
  <si>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</si>
  <si>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</si>
  <si>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</si>
  <si>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</si>
  <si>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</si>
  <si>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</si>
  <si>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</si>
  <si>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</si>
  <si>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</si>
  <si>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</si>
  <si>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</si>
  <si>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</si>
  <si>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</si>
  <si>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</si>
  <si>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</si>
  <si>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</si>
  <si>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</si>
  <si>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</si>
  <si>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</si>
  <si>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</si>
  <si>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</si>
  <si>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</si>
  <si>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</si>
  <si>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</si>
  <si>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</si>
  <si>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</si>
  <si>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</si>
  <si>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</si>
  <si>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</si>
  <si>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</si>
  <si>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</si>
  <si>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</si>
  <si>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</si>
  <si>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</si>
  <si>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</si>
  <si>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</si>
  <si>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</si>
  <si>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</si>
  <si>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</si>
  <si>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</si>
  <si>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</si>
  <si>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</si>
  <si>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</si>
  <si>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</si>
  <si>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</si>
  <si>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</si>
  <si>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</si>
  <si>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</si>
  <si>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</si>
  <si>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</si>
  <si>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</si>
  <si>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</si>
  <si>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</si>
  <si>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</si>
  <si>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</si>
  <si>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</si>
  <si>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</si>
  <si>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</si>
  <si>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</si>
  <si>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</si>
  <si>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</si>
  <si>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</si>
  <si>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</si>
  <si>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</si>
  <si>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</si>
  <si>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</si>
  <si>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</si>
  <si>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</si>
  <si>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</si>
  <si>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</si>
  <si>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</si>
  <si>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</si>
  <si>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</si>
  <si>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</si>
  <si>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</si>
  <si>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</si>
  <si>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</si>
  <si>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</si>
  <si>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</si>
  <si>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</si>
  <si>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</si>
  <si>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</si>
  <si>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</si>
  <si>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</si>
  <si>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</si>
  <si>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</si>
  <si>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</si>
  <si>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</si>
  <si>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</si>
  <si>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</si>
  <si>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</si>
  <si>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</si>
  <si>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</si>
  <si>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</si>
  <si>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</si>
  <si>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</si>
  <si>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</si>
  <si>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</si>
  <si>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</si>
  <si>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</si>
  <si>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</si>
  <si>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</si>
  <si>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</si>
  <si>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</si>
  <si>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</si>
  <si>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</si>
  <si>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</si>
  <si>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</si>
  <si>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</si>
  <si>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</si>
  <si>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</si>
  <si>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</si>
  <si>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</si>
  <si>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</si>
  <si>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</si>
  <si>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</si>
  <si>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</si>
  <si>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</si>
  <si>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</si>
  <si>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</si>
  <si>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</si>
  <si>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</si>
  <si>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</si>
  <si>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</si>
  <si>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</si>
  <si>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</si>
  <si>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</si>
  <si>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</si>
  <si>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</si>
  <si>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</si>
  <si>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</si>
  <si>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</si>
  <si>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</si>
  <si>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</si>
  <si>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</si>
  <si>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</si>
  <si>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</si>
  <si>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</si>
  <si>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</si>
  <si>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</si>
  <si>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</si>
  <si>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</si>
  <si>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</si>
  <si>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</si>
  <si>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</si>
  <si>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</si>
  <si>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</si>
  <si>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</si>
  <si>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</si>
  <si>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</si>
  <si>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</si>
  <si>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</si>
  <si>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</si>
  <si>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</si>
  <si>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</si>
  <si>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</si>
  <si>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</si>
  <si>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</si>
  <si>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</si>
  <si>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</si>
  <si>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</si>
  <si>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</si>
  <si>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</si>
  <si>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</si>
  <si>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</si>
  <si>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</si>
  <si>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</si>
  <si>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</si>
  <si>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</si>
  <si>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</si>
  <si>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</si>
  <si>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</si>
  <si>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</si>
  <si>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</si>
  <si>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</si>
  <si>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</si>
  <si>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</si>
  <si>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</si>
  <si>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</si>
  <si>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</si>
  <si>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</si>
  <si>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</si>
  <si>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</si>
  <si>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</si>
  <si>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</si>
  <si>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</si>
  <si>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</si>
  <si>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</si>
  <si>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</si>
  <si>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</si>
  <si>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</si>
  <si>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</si>
  <si>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</si>
  <si>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</si>
  <si>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</si>
  <si>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</si>
  <si>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</si>
  <si>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</si>
  <si>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</si>
  <si>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</si>
  <si>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</si>
  <si>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</si>
  <si>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</si>
  <si>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</si>
  <si>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</si>
  <si>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</si>
  <si>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</si>
  <si>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</si>
  <si>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</si>
  <si>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</si>
  <si>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</si>
  <si>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</si>
  <si>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</si>
  <si>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</si>
  <si>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</si>
  <si>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</si>
  <si>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</si>
  <si>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</si>
  <si>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</si>
  <si>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</si>
  <si>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</si>
  <si>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</si>
  <si>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</si>
  <si>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</si>
  <si>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</si>
  <si>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</si>
  <si>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</si>
  <si>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</si>
  <si>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</si>
  <si>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</si>
  <si>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</si>
  <si>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</si>
  <si>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</si>
  <si>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</si>
  <si>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</si>
  <si>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</si>
  <si>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</si>
  <si>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</si>
  <si>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</si>
  <si>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</si>
  <si>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</si>
  <si>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</si>
  <si>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</si>
  <si>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</si>
  <si>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</si>
  <si>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</si>
  <si>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</si>
  <si>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</si>
  <si>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</si>
  <si>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</si>
  <si>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</si>
  <si>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</si>
  <si>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</si>
  <si>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</si>
  <si>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</si>
  <si>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</si>
  <si>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</si>
  <si>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</si>
  <si>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</si>
  <si>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</si>
  <si>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</si>
  <si>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</si>
  <si>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</si>
  <si>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</si>
  <si>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</si>
  <si>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</si>
  <si>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</si>
  <si>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</si>
  <si>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</si>
  <si>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</si>
  <si>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</si>
  <si>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</si>
  <si>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</si>
  <si>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</si>
  <si>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</si>
  <si>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</si>
  <si>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</si>
  <si>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</si>
  <si>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</si>
  <si>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</si>
  <si>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</si>
  <si>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</si>
  <si>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</si>
  <si>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</si>
  <si>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</si>
  <si>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</si>
  <si>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</si>
  <si>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</si>
  <si>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</si>
  <si>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</si>
  <si>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</si>
  <si>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</si>
  <si>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</si>
  <si>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</si>
  <si>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</si>
  <si>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</si>
  <si>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</si>
  <si>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</si>
  <si>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</si>
  <si>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</si>
  <si>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</si>
  <si>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</si>
  <si>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</si>
  <si>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</si>
  <si>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</si>
  <si>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</si>
  <si>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</si>
  <si>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</si>
  <si>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</si>
  <si>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</si>
  <si>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</si>
  <si>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</si>
  <si>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</si>
  <si>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</si>
  <si>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</si>
  <si>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</si>
  <si>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</si>
  <si>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</si>
  <si>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</si>
  <si>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</si>
  <si>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</si>
  <si>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</si>
  <si>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</si>
  <si>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</si>
  <si>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</si>
  <si>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</si>
  <si>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</si>
  <si>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</si>
  <si>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</si>
  <si>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</si>
  <si>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</si>
  <si>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</si>
  <si>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</si>
  <si>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</si>
  <si>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</si>
  <si>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</si>
  <si>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</si>
  <si>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</si>
  <si>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</si>
  <si>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</si>
  <si>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</si>
  <si>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</si>
  <si>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</si>
  <si>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</si>
  <si>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</si>
  <si>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</si>
  <si>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</si>
  <si>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</si>
  <si>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</si>
  <si>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</si>
  <si>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</si>
  <si>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</si>
  <si>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</si>
  <si>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</si>
  <si>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</si>
  <si>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</si>
  <si>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</si>
  <si>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</si>
  <si>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</si>
  <si>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</si>
  <si>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</si>
  <si>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</si>
  <si>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</si>
  <si>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</si>
  <si>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</si>
  <si>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</si>
  <si>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</si>
  <si>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</si>
  <si>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</si>
  <si>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</si>
  <si>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</si>
  <si>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</si>
  <si>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</si>
  <si>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</si>
  <si>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</si>
  <si>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</si>
  <si>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</si>
  <si>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</si>
  <si>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</si>
  <si>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</si>
  <si>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</si>
  <si>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</si>
  <si>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</si>
  <si>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</si>
  <si>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</si>
  <si>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</si>
  <si>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</si>
  <si>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</si>
  <si>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</si>
  <si>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</si>
  <si>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</si>
  <si>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</si>
  <si>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</si>
  <si>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</si>
  <si>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</si>
  <si>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</si>
  <si>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</si>
  <si>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</si>
  <si>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</si>
  <si>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</si>
  <si>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</si>
  <si>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</si>
  <si>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</si>
  <si>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</si>
  <si>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</si>
  <si>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</si>
  <si>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</si>
  <si>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</si>
  <si>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</si>
  <si>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</si>
  <si>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</si>
  <si>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</si>
  <si>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</si>
  <si>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</si>
  <si>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</si>
  <si>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</si>
  <si>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</si>
  <si>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</si>
  <si>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</si>
  <si>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</si>
  <si>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</si>
  <si>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</si>
  <si>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</si>
  <si>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</si>
  <si>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</si>
  <si>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</si>
  <si>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</si>
  <si>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</si>
  <si>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</si>
  <si>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</si>
  <si>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</si>
  <si>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</si>
  <si>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</si>
  <si>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</si>
  <si>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</si>
  <si>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</si>
  <si>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</si>
  <si>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</si>
  <si>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</si>
  <si>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</si>
  <si>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</si>
  <si>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</si>
  <si>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</si>
  <si>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</si>
  <si>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</si>
  <si>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</si>
  <si>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</si>
  <si>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</si>
  <si>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</si>
  <si>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</si>
  <si>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</si>
  <si>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</si>
  <si>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</si>
  <si>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</si>
  <si>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</si>
  <si>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</si>
  <si>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</si>
  <si>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</si>
  <si>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</si>
  <si>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</si>
  <si>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</si>
  <si>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</si>
  <si>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</si>
  <si>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</si>
  <si>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</si>
  <si>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</si>
  <si>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</si>
  <si>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</si>
  <si>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</si>
  <si>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</si>
  <si>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</si>
  <si>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</si>
  <si>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</si>
  <si>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</si>
  <si>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</si>
  <si>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</si>
  <si>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</si>
  <si>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</si>
  <si>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</si>
  <si>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</si>
  <si>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</si>
  <si>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</si>
  <si>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</si>
  <si>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</si>
  <si>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</si>
  <si>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</si>
  <si>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</si>
  <si>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</si>
  <si>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</si>
  <si>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</si>
  <si>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</si>
  <si>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</si>
  <si>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</si>
  <si>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</si>
  <si>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</si>
  <si>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</si>
  <si>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</si>
  <si>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</si>
  <si>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</si>
  <si>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</si>
  <si>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</si>
  <si>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</si>
  <si>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</si>
  <si>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</si>
  <si>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</si>
  <si>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</si>
  <si>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</si>
  <si>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</si>
  <si>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</si>
  <si>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</si>
  <si>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</si>
  <si>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</si>
  <si>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</si>
  <si>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</si>
  <si>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</si>
  <si>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</si>
  <si>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</si>
  <si>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</si>
  <si>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</si>
  <si>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</si>
  <si>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</si>
  <si>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</si>
  <si>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</si>
  <si>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</si>
  <si>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</si>
  <si>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</si>
  <si>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</si>
  <si>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</si>
  <si>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</si>
  <si>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</si>
  <si>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</si>
  <si>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</si>
  <si>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</si>
  <si>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</si>
  <si>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</si>
  <si>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</si>
  <si>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</si>
  <si>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</si>
  <si>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</si>
  <si>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</si>
  <si>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</si>
  <si>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</si>
  <si>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</si>
  <si>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</si>
  <si>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</si>
  <si>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</si>
  <si>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</si>
  <si>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</si>
  <si>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</si>
  <si>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</si>
  <si>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</si>
  <si>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</si>
  <si>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</si>
  <si>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</si>
  <si>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</si>
  <si>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</si>
  <si>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</si>
  <si>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</si>
  <si>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</si>
  <si>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</si>
  <si>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</si>
  <si>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</si>
  <si>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</si>
  <si>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</si>
  <si>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</si>
  <si>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</si>
  <si>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</si>
  <si>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</si>
  <si>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</si>
  <si>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</si>
  <si>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</si>
  <si>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</si>
  <si>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</si>
  <si>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</si>
  <si>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</si>
  <si>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</si>
  <si>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</si>
  <si>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</si>
  <si>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</si>
  <si>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</si>
  <si>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</si>
  <si>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</si>
  <si>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</si>
  <si>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</si>
  <si>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</si>
  <si>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</si>
  <si>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</si>
  <si>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</si>
  <si>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</si>
  <si>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</si>
  <si>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</si>
  <si>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</si>
  <si>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</si>
  <si>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</si>
  <si>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</si>
  <si>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</si>
  <si>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</si>
  <si>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</si>
  <si>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</si>
  <si>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</si>
  <si>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</si>
  <si>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</si>
  <si>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</si>
  <si>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</si>
  <si>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</si>
  <si>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</si>
  <si>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</si>
  <si>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</si>
  <si>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</si>
  <si>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</si>
  <si>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</si>
  <si>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</si>
  <si>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</si>
  <si>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</si>
  <si>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</si>
  <si>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</si>
  <si>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</si>
  <si>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</si>
  <si>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</si>
  <si>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</si>
  <si>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</si>
  <si>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</si>
  <si>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</si>
  <si>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</si>
  <si>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</si>
  <si>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</si>
  <si>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</si>
  <si>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</si>
  <si>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</si>
  <si>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</si>
  <si>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</si>
  <si>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</si>
  <si>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</si>
  <si>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</si>
  <si>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</si>
  <si>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</si>
  <si>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</si>
  <si>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</si>
  <si>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</si>
  <si>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</si>
  <si>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</si>
  <si>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</si>
  <si>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</si>
  <si>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</si>
  <si>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</si>
  <si>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</si>
  <si>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</si>
  <si>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</si>
  <si>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</si>
  <si>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</si>
  <si>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</si>
  <si>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</si>
  <si>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</si>
  <si>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</si>
  <si>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</si>
  <si>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</si>
  <si>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</si>
  <si>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</si>
  <si>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</si>
  <si>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</si>
  <si>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</si>
  <si>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</si>
  <si>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</si>
  <si>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</si>
  <si>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</si>
  <si>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</si>
  <si>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</si>
  <si>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</si>
  <si>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</si>
  <si>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</si>
  <si>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</si>
  <si>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</si>
  <si>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</si>
  <si>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</si>
  <si>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</si>
  <si>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</si>
  <si>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</si>
  <si>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</si>
  <si>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</si>
  <si>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</si>
  <si>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</si>
  <si>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</si>
  <si>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</si>
  <si>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</si>
  <si>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</si>
  <si>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</si>
  <si>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</si>
  <si>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</si>
  <si>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</si>
  <si>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</si>
  <si>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</si>
  <si>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</si>
  <si>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</si>
  <si>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</si>
  <si>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</si>
  <si>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</si>
  <si>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</si>
  <si>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</si>
  <si>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</si>
  <si>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</si>
  <si>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</si>
  <si>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</si>
  <si>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</si>
  <si>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</si>
  <si>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</si>
  <si>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</si>
  <si>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</si>
  <si>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</si>
  <si>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</si>
  <si>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</si>
  <si>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</si>
  <si>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</si>
  <si>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</si>
  <si>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</si>
  <si>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</si>
  <si>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</si>
  <si>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</si>
  <si>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</si>
  <si>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</si>
  <si>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</si>
  <si>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</si>
  <si>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</si>
  <si>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</si>
  <si>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</si>
  <si>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</si>
  <si>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</si>
  <si>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</si>
  <si>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</si>
  <si>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</si>
  <si>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</si>
  <si>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</si>
  <si>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</si>
  <si>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</si>
  <si>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</si>
  <si>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</si>
  <si>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</si>
  <si>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</si>
  <si>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</si>
  <si>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</si>
  <si>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</si>
  <si>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</si>
  <si>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</si>
  <si>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</si>
  <si>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</si>
  <si>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</si>
  <si>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</si>
  <si>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</si>
  <si>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</si>
  <si>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</si>
  <si>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</si>
  <si>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</si>
  <si>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</si>
  <si>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</si>
  <si>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</si>
  <si>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</si>
  <si>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</si>
  <si>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</si>
  <si>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</si>
  <si>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</si>
  <si>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</si>
  <si>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</si>
  <si>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</si>
  <si>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</si>
  <si>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</si>
  <si>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</si>
  <si>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</si>
  <si>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</si>
  <si>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</si>
  <si>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</si>
  <si>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</si>
  <si>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</si>
  <si>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</si>
  <si>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</si>
  <si>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</si>
  <si>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</si>
  <si>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</si>
  <si>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</si>
  <si>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</si>
  <si>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</si>
  <si>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</si>
  <si>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</si>
  <si>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</si>
  <si>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</si>
  <si>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</si>
  <si>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</si>
  <si>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</si>
  <si>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</si>
  <si>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</si>
  <si>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</si>
  <si>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</si>
  <si>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</si>
  <si>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</si>
  <si>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</si>
  <si>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</si>
  <si>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</si>
  <si>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</si>
  <si>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</si>
  <si>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</si>
  <si>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</si>
  <si>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</si>
  <si>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</si>
  <si>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</si>
  <si>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</si>
  <si>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</si>
  <si>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</si>
  <si>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</si>
  <si>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</si>
  <si>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</si>
  <si>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</si>
  <si>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</si>
  <si>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</si>
  <si>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</si>
  <si>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</si>
  <si>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</si>
  <si>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</si>
  <si>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</si>
  <si>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</si>
  <si>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</si>
  <si>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</si>
  <si>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</si>
  <si>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</si>
  <si>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</si>
  <si>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</si>
  <si>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</si>
  <si>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</si>
  <si>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</si>
  <si>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</si>
  <si>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</si>
  <si>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</si>
  <si>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</si>
  <si>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</si>
  <si>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</si>
  <si>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</si>
  <si>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</si>
  <si>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</si>
  <si>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</si>
  <si>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</si>
  <si>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</si>
  <si>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</si>
  <si>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</si>
  <si>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</si>
  <si>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</si>
  <si>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</si>
  <si>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</si>
  <si>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</si>
  <si>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</si>
  <si>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</si>
  <si>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</si>
  <si>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</si>
  <si>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</si>
  <si>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</si>
  <si>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</si>
  <si>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</si>
  <si>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</si>
  <si>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</si>
  <si>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</si>
  <si>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</si>
  <si>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</si>
  <si>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</si>
  <si>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</si>
  <si>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</si>
  <si>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</si>
  <si>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</si>
  <si>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</si>
  <si>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</si>
  <si>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</si>
  <si>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</si>
  <si>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</si>
  <si>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</si>
  <si>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</si>
  <si>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</si>
  <si>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</si>
  <si>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</si>
  <si>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</si>
  <si>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</si>
  <si>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</si>
  <si>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</si>
  <si>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</si>
  <si>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</si>
  <si>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</si>
  <si>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</si>
  <si>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</si>
  <si>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</si>
  <si>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</si>
  <si>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</si>
  <si>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</si>
  <si>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</si>
  <si>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</si>
  <si>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</si>
  <si>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</si>
  <si>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</si>
  <si>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</si>
  <si>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</si>
  <si>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</si>
  <si>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</si>
  <si>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</si>
  <si>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</si>
  <si>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</si>
  <si>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</si>
  <si>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</si>
  <si>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</si>
  <si>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</si>
  <si>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</si>
  <si>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</si>
  <si>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</si>
  <si>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</si>
  <si>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</si>
  <si>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</si>
  <si>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</si>
  <si>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</si>
  <si>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</si>
  <si>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</si>
  <si>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</si>
  <si>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</si>
  <si>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</si>
  <si>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</si>
  <si>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</si>
  <si>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</si>
  <si>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</si>
  <si>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</si>
  <si>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</si>
  <si>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</si>
  <si>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</si>
  <si>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</si>
  <si>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</si>
  <si>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</si>
  <si>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</si>
  <si>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</si>
  <si>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</si>
  <si>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</si>
  <si>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</si>
  <si>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</si>
  <si>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</si>
  <si>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</si>
  <si>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</si>
  <si>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</si>
  <si>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</si>
  <si>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</si>
  <si>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</si>
  <si>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</si>
  <si>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</si>
  <si>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</si>
  <si>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</si>
  <si>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</si>
  <si>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</si>
  <si>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</si>
  <si>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</si>
  <si>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</si>
  <si>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</si>
  <si>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</si>
  <si>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</si>
  <si>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</si>
  <si>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</si>
  <si>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</si>
  <si>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</si>
  <si>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</si>
  <si>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</si>
  <si>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</si>
  <si>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</si>
  <si>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</si>
  <si>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</si>
  <si>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</si>
  <si>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</si>
  <si>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</si>
  <si>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</si>
  <si>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</si>
  <si>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</si>
  <si>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</si>
  <si>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</si>
  <si>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</si>
  <si>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</si>
  <si>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</si>
  <si>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</si>
  <si>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</si>
  <si>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</si>
  <si>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</si>
  <si>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</si>
  <si>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</si>
  <si>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</si>
  <si>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</si>
  <si>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</si>
  <si>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</si>
  <si>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</si>
  <si>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</si>
  <si>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</si>
  <si>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</si>
  <si>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</si>
  <si>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</si>
  <si>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</si>
  <si>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</si>
  <si>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</si>
  <si>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</si>
  <si>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</si>
  <si>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</si>
  <si>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</si>
  <si>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</si>
  <si>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</si>
  <si>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</si>
  <si>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</si>
  <si>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</si>
  <si>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</si>
  <si>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</si>
  <si>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</si>
  <si>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</si>
  <si>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</si>
  <si>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</si>
  <si>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</si>
  <si>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</si>
  <si>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</si>
  <si>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</si>
  <si>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</si>
  <si>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</si>
  <si>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</si>
  <si>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</si>
  <si>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</si>
  <si>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</si>
  <si>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</si>
  <si>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</si>
  <si>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</si>
  <si>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</si>
  <si>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</si>
  <si>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</si>
  <si>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</si>
  <si>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</si>
  <si>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</si>
  <si>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</si>
  <si>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</si>
  <si>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</si>
  <si>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</si>
  <si>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</si>
  <si>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</si>
  <si>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</si>
  <si>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</si>
  <si>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</si>
  <si>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</si>
  <si>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</si>
  <si>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</si>
  <si>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</si>
  <si>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</si>
  <si>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</si>
  <si>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</si>
  <si>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</si>
  <si>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</si>
  <si>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</si>
  <si>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</si>
  <si>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</si>
  <si>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</si>
  <si>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</si>
  <si>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</si>
  <si>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</si>
  <si>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</si>
  <si>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</si>
  <si>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</si>
  <si>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</si>
  <si>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</si>
  <si>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</si>
  <si>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</si>
  <si>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</si>
  <si>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</si>
  <si>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</si>
  <si>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</si>
  <si>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</si>
  <si>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</si>
  <si>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</si>
  <si>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</si>
  <si>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</si>
  <si>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</si>
  <si>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</si>
  <si>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</si>
  <si>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</si>
  <si>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</si>
  <si>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</si>
  <si>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</si>
  <si>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</si>
  <si>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</si>
  <si>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</si>
  <si>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</si>
  <si>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</si>
  <si>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</si>
  <si>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</si>
  <si>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</si>
  <si>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</si>
  <si>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</si>
  <si>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</si>
  <si>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</si>
  <si>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</si>
  <si>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</si>
  <si>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</si>
  <si>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</si>
  <si>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</si>
  <si>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</si>
  <si>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</si>
  <si>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</si>
  <si>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</si>
  <si>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</si>
  <si>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</si>
  <si>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</si>
  <si>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</si>
  <si>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</si>
  <si>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</si>
  <si>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</si>
  <si>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</si>
  <si>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</si>
  <si>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</si>
  <si>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</si>
  <si>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</si>
  <si>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</si>
  <si>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</si>
  <si>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</si>
  <si>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</si>
  <si>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</si>
  <si>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</si>
  <si>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</si>
  <si>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</si>
  <si>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</si>
  <si>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</si>
  <si>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</si>
  <si>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</si>
  <si>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</si>
  <si>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</si>
  <si>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</si>
  <si>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</si>
  <si>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</si>
  <si>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</si>
  <si>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</si>
  <si>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</si>
  <si>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</si>
  <si>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</si>
  <si>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</si>
  <si>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</si>
  <si>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</si>
  <si>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</si>
  <si>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</si>
  <si>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</si>
  <si>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</si>
  <si>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</si>
  <si>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</si>
  <si>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</si>
  <si>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</si>
  <si>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</si>
  <si>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</si>
  <si>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</si>
  <si>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</si>
  <si>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</si>
  <si>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</si>
  <si>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</si>
  <si>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</si>
  <si>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</si>
  <si>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</si>
  <si>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</si>
  <si>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</si>
  <si>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</si>
  <si>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</si>
  <si>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</si>
  <si>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</si>
  <si>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</si>
  <si>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</si>
  <si>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</si>
  <si>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</si>
  <si>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</si>
  <si>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</si>
  <si>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</si>
  <si>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</si>
  <si>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</si>
  <si>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</si>
  <si>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</si>
  <si>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</si>
  <si>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</si>
  <si>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</si>
  <si>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</si>
  <si>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</si>
  <si>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</si>
  <si>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</si>
  <si>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</si>
  <si>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</si>
  <si>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</si>
  <si>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</si>
  <si>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</si>
  <si>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</si>
  <si>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</si>
  <si>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</si>
  <si>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</si>
  <si>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</si>
  <si>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</si>
  <si>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</si>
  <si>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</si>
  <si>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</si>
  <si>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</si>
  <si>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</si>
  <si>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</si>
  <si>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</si>
  <si>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</si>
  <si>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</si>
  <si>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</si>
  <si>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</si>
  <si>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</si>
  <si>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</si>
  <si>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</si>
  <si>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</si>
  <si>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</si>
  <si>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</si>
  <si>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</si>
  <si>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</si>
  <si>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</si>
  <si>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</si>
  <si>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</si>
  <si>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</si>
  <si>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</si>
  <si>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</si>
  <si>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</si>
  <si>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</si>
  <si>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</si>
  <si>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</si>
  <si>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</si>
  <si>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</si>
  <si>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</si>
  <si>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</si>
  <si>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</si>
  <si>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</si>
  <si>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</si>
  <si>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</si>
  <si>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</si>
  <si>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</si>
  <si>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</si>
  <si>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</si>
  <si>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</si>
  <si>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</si>
  <si>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</si>
  <si>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</si>
  <si>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</si>
  <si>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</si>
  <si>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</si>
  <si>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</si>
  <si>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</si>
  <si>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</si>
  <si>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</si>
  <si>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</si>
  <si>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</si>
  <si>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</si>
  <si>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</si>
  <si>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</si>
  <si>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</si>
  <si>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</si>
  <si>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</si>
  <si>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</si>
  <si>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</si>
  <si>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</si>
  <si>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</si>
  <si>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</si>
  <si>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</si>
  <si>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</si>
  <si>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</si>
  <si>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</si>
  <si>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</si>
  <si>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</si>
  <si>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</si>
  <si>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</si>
  <si>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</si>
  <si>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</si>
  <si>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</si>
  <si>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</si>
  <si>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</si>
  <si>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</si>
  <si>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</si>
  <si>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</si>
  <si>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</si>
  <si>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</si>
  <si>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</si>
  <si>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</si>
  <si>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</si>
  <si>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</si>
  <si>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</si>
  <si>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</si>
  <si>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</si>
  <si>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</si>
  <si>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</si>
  <si>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</si>
  <si>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</si>
  <si>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</si>
  <si>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</si>
  <si>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</si>
  <si>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</si>
  <si>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</si>
  <si>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</si>
  <si>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</si>
  <si>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</si>
  <si>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</si>
  <si>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</si>
  <si>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</si>
  <si>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</si>
  <si>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</si>
  <si>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</si>
  <si>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</si>
  <si>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</si>
  <si>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</si>
  <si>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</si>
  <si>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</si>
  <si>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</si>
  <si>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</si>
  <si>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</si>
  <si>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</si>
  <si>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</si>
  <si>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</si>
  <si>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</si>
  <si>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</si>
  <si>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</si>
  <si>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</si>
  <si>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</si>
  <si>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</si>
  <si>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</si>
  <si>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</si>
  <si>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</si>
  <si>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</si>
  <si>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</si>
  <si>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</si>
  <si>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</si>
  <si>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</si>
  <si>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</si>
  <si>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</si>
  <si>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</si>
  <si>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</si>
  <si>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</si>
  <si>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</si>
  <si>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</si>
  <si>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</si>
  <si>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</si>
  <si>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</si>
  <si>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</si>
  <si>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</si>
  <si>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</si>
  <si>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</si>
  <si>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</si>
  <si>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</si>
  <si>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</si>
  <si>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</si>
  <si>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</si>
  <si>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</si>
  <si>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</si>
  <si>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</si>
  <si>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</si>
  <si>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</si>
  <si>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</si>
  <si>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</si>
  <si>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</si>
  <si>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</si>
  <si>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</si>
  <si>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</si>
  <si>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</si>
  <si>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</si>
  <si>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</si>
  <si>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</si>
  <si>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</si>
  <si>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</si>
  <si>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</si>
  <si>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</si>
  <si>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</si>
  <si>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</si>
  <si>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</si>
  <si>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</si>
  <si>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</si>
  <si>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</si>
  <si>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</si>
  <si>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</si>
  <si>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</si>
  <si>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</si>
  <si>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</si>
  <si>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</si>
  <si>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</si>
  <si>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</si>
  <si>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</si>
  <si>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</si>
  <si>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</si>
  <si>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</si>
  <si>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</si>
  <si>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</si>
  <si>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</si>
  <si>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</si>
  <si>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</si>
  <si>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</si>
  <si>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</si>
  <si>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</si>
  <si>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</si>
  <si>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</si>
  <si>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</si>
  <si>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</si>
  <si>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</si>
  <si>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</si>
  <si>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</si>
  <si>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</si>
  <si>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</si>
  <si>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</si>
  <si>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</si>
  <si>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</si>
  <si>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</si>
  <si>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</si>
  <si>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</si>
  <si>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</si>
  <si>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</si>
  <si>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</si>
  <si>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</si>
  <si>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</si>
  <si>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</si>
  <si>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</si>
  <si>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</si>
  <si>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</si>
  <si>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</si>
  <si>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</si>
  <si>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</si>
  <si>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</si>
  <si>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</si>
  <si>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</si>
  <si>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</si>
  <si>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</si>
  <si>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</si>
  <si>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</si>
  <si>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</si>
  <si>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</si>
  <si>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</si>
  <si>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</si>
  <si>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</si>
  <si>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</si>
  <si>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</si>
  <si>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</si>
  <si>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</si>
  <si>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</si>
  <si>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</si>
  <si>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</si>
  <si>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</si>
  <si>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</si>
  <si>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</si>
  <si>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</si>
  <si>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</si>
  <si>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</si>
  <si>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</si>
  <si>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</si>
  <si>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</si>
  <si>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</si>
  <si>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</si>
  <si>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</si>
  <si>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</si>
  <si>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</si>
  <si>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</si>
  <si>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</si>
  <si>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</si>
  <si>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</si>
  <si>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</si>
  <si>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</si>
  <si>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</si>
  <si>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</si>
  <si>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</si>
  <si>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</si>
  <si>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</si>
  <si>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</si>
  <si>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</si>
  <si>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</si>
  <si>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</si>
  <si>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</si>
  <si>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</si>
  <si>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</si>
  <si>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</si>
  <si>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</si>
  <si>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</si>
  <si>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</si>
  <si>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</si>
  <si>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</si>
  <si>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</si>
  <si>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</si>
  <si>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</si>
  <si>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</si>
  <si>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</si>
  <si>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</si>
  <si>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</si>
  <si>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</si>
  <si>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</si>
  <si>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</si>
  <si>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</si>
  <si>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</si>
  <si>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</si>
  <si>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</si>
  <si>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</si>
  <si>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</si>
  <si>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</si>
  <si>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</si>
  <si>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</si>
  <si>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</si>
  <si>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</si>
  <si>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</si>
  <si>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</si>
  <si>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</si>
  <si>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</si>
  <si>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</si>
  <si>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</si>
  <si>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</si>
  <si>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</si>
  <si>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</si>
  <si>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</si>
  <si>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</si>
  <si>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</si>
  <si>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</si>
  <si>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</si>
  <si>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</si>
  <si>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</si>
  <si>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</si>
  <si>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</si>
  <si>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</si>
  <si>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</si>
  <si>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</si>
  <si>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</si>
  <si>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</si>
  <si>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</si>
  <si>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</si>
  <si>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</si>
  <si>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</si>
  <si>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</si>
  <si>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</si>
  <si>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</si>
  <si>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</si>
  <si>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</si>
  <si>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</si>
  <si>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</si>
  <si>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</si>
  <si>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</si>
  <si>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</si>
  <si>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</si>
  <si>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</si>
  <si>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</si>
  <si>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</si>
  <si>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</si>
  <si>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</si>
  <si>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</si>
  <si>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</si>
  <si>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</si>
  <si>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</si>
  <si>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</si>
  <si>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</si>
  <si>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</si>
  <si>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</si>
  <si>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</si>
  <si>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</si>
  <si>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</si>
  <si>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</si>
  <si>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</si>
  <si>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</si>
  <si>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</si>
  <si>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</si>
  <si>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</si>
  <si>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</si>
  <si>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</si>
  <si>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</si>
  <si>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</si>
  <si>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</si>
  <si>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</si>
  <si>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</si>
  <si>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</si>
  <si>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</si>
  <si>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</si>
  <si>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</si>
  <si>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</si>
  <si>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</si>
  <si>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</si>
  <si>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</si>
  <si>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</si>
  <si>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</si>
  <si>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</si>
  <si>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</si>
  <si>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</si>
  <si>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</si>
  <si>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</si>
  <si>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</si>
  <si>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</si>
  <si>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</si>
  <si>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</si>
  <si>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</si>
  <si>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</si>
  <si>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</si>
  <si>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</si>
  <si>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</si>
  <si>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</si>
  <si>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</si>
  <si>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</si>
  <si>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</si>
  <si>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</si>
  <si>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</si>
  <si>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</si>
  <si>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</si>
  <si>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</si>
  <si>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</si>
  <si>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</si>
  <si>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</si>
  <si>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</si>
  <si>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</si>
  <si>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</si>
  <si>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</si>
  <si>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</si>
  <si>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</si>
  <si>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</si>
  <si>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</si>
  <si>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</si>
  <si>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</si>
  <si>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</si>
  <si>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</si>
  <si>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</si>
  <si>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</si>
  <si>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</si>
  <si>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</si>
  <si>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</si>
  <si>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</si>
  <si>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</si>
  <si>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</si>
  <si>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</si>
  <si>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</si>
  <si>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</si>
  <si>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</si>
  <si>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</si>
  <si>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</si>
  <si>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</si>
  <si>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</si>
  <si>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</si>
  <si>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</si>
  <si>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</si>
  <si>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</si>
  <si>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</si>
  <si>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</si>
  <si>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</si>
  <si>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</si>
  <si>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</si>
  <si>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</si>
  <si>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</si>
  <si>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</si>
  <si>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</si>
  <si>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</si>
  <si>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</si>
  <si>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</si>
  <si>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</si>
  <si>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</si>
  <si>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</si>
  <si>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</si>
  <si>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</si>
  <si>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</si>
  <si>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</si>
  <si>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</si>
  <si>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</si>
  <si>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</si>
  <si>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</si>
  <si>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</si>
  <si>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</si>
  <si>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</si>
  <si>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</si>
  <si>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</si>
  <si>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</si>
  <si>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</si>
  <si>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</si>
  <si>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</si>
  <si>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</si>
  <si>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</si>
  <si>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</si>
  <si>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</si>
  <si>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</si>
  <si>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</si>
  <si>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</si>
  <si>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</si>
  <si>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</si>
  <si>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</si>
  <si>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</si>
  <si>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</si>
  <si>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</si>
  <si>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</si>
  <si>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</si>
  <si>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</si>
  <si>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</si>
  <si>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</si>
  <si>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</si>
  <si>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</si>
  <si>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</si>
  <si>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</si>
  <si>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</si>
  <si>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</si>
  <si>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</si>
  <si>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</si>
  <si>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</si>
  <si>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</si>
  <si>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</si>
  <si>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</si>
  <si>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</si>
  <si>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</si>
  <si>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</si>
  <si>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</si>
  <si>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</si>
  <si>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</si>
  <si>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</si>
  <si>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</si>
  <si>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</si>
  <si>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</si>
  <si>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</si>
  <si>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</si>
  <si>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</si>
  <si>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</si>
  <si>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</si>
  <si>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</si>
  <si>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</si>
  <si>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</si>
  <si>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</si>
  <si>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</si>
  <si>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</si>
  <si>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</si>
  <si>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</si>
  <si>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</si>
  <si>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</si>
  <si>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</si>
  <si>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</si>
  <si>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</si>
  <si>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</si>
  <si>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</si>
  <si>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</si>
  <si>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</si>
  <si>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</si>
  <si>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</si>
  <si>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</si>
  <si>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</si>
  <si>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</si>
  <si>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</si>
  <si>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</si>
  <si>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</si>
  <si>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</si>
  <si>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</si>
  <si>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</si>
  <si>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</si>
  <si>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</si>
  <si>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</si>
  <si>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</si>
  <si>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</si>
  <si>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</si>
  <si>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</si>
  <si>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</si>
  <si>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</si>
  <si>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</si>
  <si>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</si>
  <si>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</si>
  <si>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</si>
  <si>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</si>
  <si>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</si>
  <si>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</si>
  <si>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</si>
  <si>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</si>
  <si>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</si>
  <si>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</si>
  <si>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</si>
  <si>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</si>
  <si>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</si>
  <si>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</si>
  <si>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</si>
  <si>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</si>
  <si>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</si>
  <si>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</si>
  <si>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</si>
  <si>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</si>
  <si>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</si>
  <si>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</si>
  <si>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</si>
  <si>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</si>
  <si>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</si>
  <si>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</si>
  <si>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</si>
  <si>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</si>
  <si>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</si>
  <si>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</si>
  <si>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</si>
  <si>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</si>
  <si>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</si>
  <si>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</si>
  <si>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</si>
  <si>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</si>
  <si>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</si>
  <si>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</si>
  <si>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</si>
  <si>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</si>
  <si>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</si>
  <si>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</si>
  <si>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</si>
  <si>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</si>
  <si>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</si>
  <si>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</si>
  <si>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</si>
  <si>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</si>
  <si>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</si>
  <si>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</si>
  <si>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</si>
  <si>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</si>
  <si>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</si>
  <si>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</si>
  <si>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</si>
  <si>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</si>
  <si>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</si>
  <si>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</si>
  <si>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</si>
  <si>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</si>
  <si>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</si>
  <si>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</si>
  <si>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</si>
  <si>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</si>
  <si>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</si>
  <si>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</si>
  <si>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</si>
  <si>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</si>
  <si>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</si>
  <si>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</si>
  <si>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</si>
  <si>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</si>
  <si>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</si>
  <si>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</si>
  <si>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</si>
  <si>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</si>
  <si>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</si>
  <si>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</si>
  <si>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</si>
  <si>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</si>
  <si>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</si>
  <si>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</si>
  <si>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</si>
  <si>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</si>
  <si>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</si>
  <si>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</si>
  <si>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</si>
  <si>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</si>
  <si>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</si>
  <si>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</si>
  <si>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</si>
  <si>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</si>
  <si>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</si>
  <si>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</si>
  <si>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</si>
  <si>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</si>
  <si>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</si>
  <si>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</si>
  <si>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</si>
  <si>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</si>
  <si>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</si>
  <si>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</si>
  <si>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</si>
  <si>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</si>
  <si>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</si>
  <si>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</si>
  <si>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</si>
  <si>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</si>
  <si>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</si>
  <si>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</si>
  <si>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</si>
  <si>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</si>
  <si>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</si>
  <si>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</si>
  <si>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</si>
  <si>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</si>
  <si>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</si>
  <si>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</si>
  <si>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</si>
  <si>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</si>
  <si>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</si>
  <si>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</si>
  <si>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</si>
  <si>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</si>
  <si>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</si>
  <si>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</si>
  <si>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</si>
  <si>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</si>
  <si>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</si>
  <si>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</si>
  <si>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</si>
  <si>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</si>
  <si>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</si>
  <si>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</si>
  <si>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</si>
  <si>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</si>
  <si>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</si>
  <si>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</si>
  <si>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</si>
  <si>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</si>
  <si>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</si>
  <si>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</si>
  <si>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</si>
  <si>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</si>
  <si>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</si>
  <si>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</si>
  <si>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</si>
  <si>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</si>
  <si>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</si>
  <si>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</si>
  <si>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</si>
  <si>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</si>
  <si>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</si>
  <si>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</si>
  <si>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</si>
  <si>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</si>
  <si>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</si>
  <si>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</si>
  <si>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</si>
  <si>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</si>
  <si>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</si>
  <si>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</si>
  <si>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</si>
  <si>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</si>
  <si>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</si>
  <si>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</si>
  <si>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</si>
  <si>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</si>
  <si>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</si>
  <si>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</si>
  <si>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</si>
  <si>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</si>
  <si>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</si>
  <si>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</si>
  <si>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</si>
  <si>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</si>
  <si>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</si>
  <si>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</si>
  <si>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</si>
  <si>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</si>
  <si>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</si>
  <si>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</si>
  <si>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</si>
  <si>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</si>
  <si>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</si>
  <si>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</si>
  <si>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</si>
  <si>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</si>
  <si>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</si>
  <si>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</si>
  <si>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</si>
  <si>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</si>
  <si>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</si>
  <si>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</si>
  <si>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</si>
  <si>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</si>
  <si>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</si>
  <si>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</si>
  <si>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</si>
  <si>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</si>
  <si>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</si>
  <si>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</si>
  <si>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</si>
  <si>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</si>
  <si>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</si>
  <si>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</si>
  <si>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</si>
  <si>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</si>
  <si>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</si>
  <si>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</si>
  <si>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</si>
  <si>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</si>
  <si>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</si>
  <si>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</si>
  <si>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</si>
  <si>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</si>
  <si>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</si>
  <si>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</si>
  <si>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</si>
  <si>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</si>
  <si>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</si>
  <si>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</si>
  <si>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</si>
  <si>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</si>
  <si>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</si>
  <si>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</si>
  <si>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</si>
  <si>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</si>
  <si>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</si>
  <si>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</si>
  <si>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</si>
  <si>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</si>
  <si>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</si>
  <si>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</si>
  <si>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</si>
  <si>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</si>
  <si>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</si>
  <si>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</si>
  <si>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</si>
  <si>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</si>
  <si>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</si>
  <si>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</si>
  <si>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</si>
  <si>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</si>
  <si>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</si>
  <si>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</si>
  <si>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</si>
  <si>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</si>
  <si>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</si>
  <si>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</si>
  <si>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</si>
  <si>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</si>
  <si>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</si>
  <si>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</si>
  <si>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</si>
  <si>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</si>
  <si>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</si>
  <si>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</si>
  <si>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</si>
  <si>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</si>
  <si>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</si>
  <si>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</si>
  <si>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</si>
  <si>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</si>
  <si>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</si>
  <si>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</si>
  <si>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</si>
  <si>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</si>
  <si>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</si>
  <si>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</si>
  <si>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</si>
  <si>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</si>
  <si>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</si>
  <si>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</si>
  <si>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</si>
  <si>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</si>
  <si>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</si>
  <si>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</si>
  <si>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</si>
  <si>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</si>
  <si>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</si>
  <si>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</si>
  <si>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</si>
  <si>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</si>
  <si>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</si>
  <si>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</si>
  <si>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</si>
  <si>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</si>
  <si>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</si>
  <si>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</si>
  <si>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</si>
  <si>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</si>
  <si>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</si>
  <si>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</si>
  <si>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</si>
  <si>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</si>
  <si>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</si>
  <si>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</si>
  <si>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</si>
  <si>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</si>
  <si>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</si>
  <si>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</si>
  <si>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</si>
  <si>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</si>
  <si>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</si>
  <si>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</si>
  <si>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</si>
  <si>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</si>
  <si>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</si>
  <si>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</si>
  <si>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</si>
  <si>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</si>
  <si>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</si>
  <si>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</si>
  <si>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</si>
  <si>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</si>
  <si>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</si>
  <si>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</si>
  <si>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</si>
  <si>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</si>
  <si>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</si>
  <si>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</si>
  <si>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</si>
  <si>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</si>
  <si>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</si>
  <si>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</si>
  <si>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</si>
  <si>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</si>
  <si>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</si>
  <si>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</si>
  <si>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</si>
  <si>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</si>
  <si>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</si>
  <si>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</si>
  <si>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</si>
  <si>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</si>
  <si>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</si>
  <si>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</si>
  <si>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</si>
  <si>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</si>
  <si>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</si>
  <si>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</si>
  <si>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</si>
  <si>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</si>
  <si>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</si>
  <si>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</si>
  <si>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</si>
  <si>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</si>
  <si>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</si>
  <si>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</si>
  <si>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</si>
  <si>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</si>
  <si>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</si>
  <si>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</si>
  <si>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</si>
  <si>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</si>
  <si>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</si>
  <si>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</si>
  <si>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</si>
  <si>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</si>
  <si>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</si>
  <si>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</si>
  <si>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</si>
  <si>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</si>
  <si>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</si>
  <si>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</si>
  <si>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</si>
  <si>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</si>
  <si>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</si>
  <si>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</si>
  <si>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</si>
  <si>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</si>
  <si>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</si>
  <si>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</si>
  <si>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</si>
  <si>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</si>
  <si>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</si>
  <si>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</si>
  <si>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</si>
  <si>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</si>
  <si>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</si>
  <si>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</si>
  <si>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</si>
  <si>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</si>
  <si>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</si>
  <si>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</si>
  <si>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</si>
  <si>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</si>
  <si>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</si>
  <si>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</si>
  <si>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</si>
  <si>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</si>
  <si>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</si>
  <si>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</si>
  <si>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</si>
  <si>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</si>
  <si>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</si>
  <si>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</si>
  <si>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</si>
  <si>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</si>
  <si>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</si>
  <si>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</si>
  <si>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</si>
  <si>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</si>
  <si>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</si>
  <si>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</si>
  <si>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</si>
  <si>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</si>
  <si>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</si>
  <si>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</si>
  <si>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</si>
  <si>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</si>
  <si>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</si>
  <si>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</si>
  <si>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</si>
  <si>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</si>
  <si>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</si>
  <si>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</si>
  <si>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</si>
  <si>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</si>
  <si>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</si>
  <si>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</si>
  <si>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</si>
  <si>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</si>
  <si>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</si>
  <si>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</si>
  <si>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</si>
  <si>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</si>
  <si>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</si>
  <si>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</si>
  <si>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</si>
  <si>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</si>
  <si>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</si>
  <si>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</si>
  <si>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</si>
  <si>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</si>
  <si>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</si>
  <si>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</si>
  <si>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</si>
  <si>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</si>
  <si>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</si>
  <si>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</si>
  <si>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</si>
  <si>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</si>
  <si>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</si>
  <si>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</si>
  <si>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</si>
  <si>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</si>
  <si>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</si>
  <si>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</si>
  <si>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</si>
  <si>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</si>
  <si>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</si>
  <si>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</si>
  <si>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</si>
  <si>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</si>
  <si>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</si>
  <si>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</si>
  <si>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</si>
  <si>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</si>
  <si>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</si>
  <si>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</si>
  <si>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</si>
  <si>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</si>
  <si>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</si>
  <si>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</si>
  <si>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</si>
  <si>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</si>
  <si>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</si>
  <si>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</si>
  <si>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</si>
  <si>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</si>
  <si>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</si>
  <si>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</si>
  <si>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</si>
  <si>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</si>
  <si>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</si>
  <si>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</si>
  <si>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</si>
  <si>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</si>
  <si>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</si>
  <si>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</si>
  <si>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</si>
  <si>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</si>
  <si>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</si>
  <si>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</si>
  <si>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</si>
  <si>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</si>
  <si>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</si>
  <si>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</si>
  <si>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</si>
  <si>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</si>
  <si>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</si>
  <si>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</si>
  <si>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</si>
  <si>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</si>
  <si>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</si>
  <si>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</si>
  <si>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</si>
  <si>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</si>
  <si>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</si>
  <si>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</si>
  <si>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</si>
  <si>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</si>
  <si>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</si>
  <si>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</si>
  <si>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</si>
  <si>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</si>
  <si>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</si>
  <si>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</si>
  <si>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</si>
  <si>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</si>
  <si>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</si>
  <si>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</si>
  <si>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</si>
  <si>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</si>
  <si>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</si>
  <si>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</si>
  <si>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</si>
  <si>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</si>
  <si>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</si>
  <si>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</si>
  <si>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</si>
  <si>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</si>
  <si>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</si>
  <si>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</si>
  <si>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</si>
  <si>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</si>
  <si>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</si>
  <si>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</si>
  <si>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</si>
  <si>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</si>
  <si>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</si>
  <si>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</si>
  <si>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</si>
  <si>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</si>
  <si>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</si>
  <si>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</si>
  <si>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</si>
  <si>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</si>
  <si>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</si>
  <si>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</si>
  <si>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</si>
  <si>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</si>
  <si>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</si>
  <si>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</si>
  <si>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</si>
  <si>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</si>
  <si>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</si>
  <si>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</si>
  <si>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</si>
  <si>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</si>
  <si>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</si>
  <si>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</si>
  <si>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</si>
  <si>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</si>
  <si>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</si>
  <si>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</si>
  <si>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</si>
  <si>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</si>
  <si>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</si>
  <si>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</si>
  <si>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</si>
  <si>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</si>
  <si>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</si>
  <si>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</si>
  <si>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</si>
  <si>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</si>
  <si>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</si>
  <si>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</si>
  <si>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</si>
  <si>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</si>
  <si>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</si>
  <si>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</si>
  <si>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</si>
  <si>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</si>
  <si>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</si>
  <si>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</si>
  <si>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</si>
  <si>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</si>
  <si>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</si>
  <si>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</si>
  <si>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</si>
  <si>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</si>
  <si>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</si>
  <si>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</si>
  <si>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</si>
  <si>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</si>
  <si>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</si>
  <si>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</si>
  <si>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</si>
  <si>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</si>
  <si>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</si>
  <si>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</si>
  <si>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</si>
  <si>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</si>
  <si>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</si>
  <si>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</si>
  <si>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</si>
  <si>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</si>
  <si>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</si>
  <si>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</si>
  <si>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</si>
  <si>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</si>
  <si>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</si>
  <si>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</si>
  <si>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</si>
  <si>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</si>
  <si>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</si>
  <si>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</si>
  <si>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</si>
  <si>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</si>
  <si>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</si>
  <si>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</si>
  <si>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</si>
  <si>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</si>
  <si>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</si>
  <si>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</si>
  <si>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</si>
  <si>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</si>
  <si>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</si>
  <si>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</si>
  <si>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</si>
  <si>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</si>
  <si>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</si>
  <si>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</si>
  <si>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</si>
  <si>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</si>
  <si>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</si>
  <si>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</si>
  <si>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</si>
  <si>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</si>
  <si>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</si>
  <si>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</si>
  <si>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</si>
  <si>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</si>
  <si>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</si>
  <si>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</si>
  <si>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</si>
  <si>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</si>
  <si>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</si>
  <si>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</si>
  <si>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</si>
  <si>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</si>
  <si>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</si>
  <si>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</si>
  <si>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</si>
  <si>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</si>
  <si>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</si>
  <si>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</si>
  <si>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</si>
  <si>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</si>
  <si>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</si>
  <si>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</si>
  <si>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</si>
  <si>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</si>
  <si>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</si>
  <si>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</si>
  <si>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</si>
  <si>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</si>
  <si>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</si>
  <si>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</si>
  <si>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</si>
  <si>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</si>
  <si>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</si>
  <si>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</si>
  <si>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</si>
  <si>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</si>
  <si>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</si>
  <si>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</si>
  <si>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</si>
  <si>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</si>
  <si>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</si>
  <si>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</si>
  <si>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</si>
  <si>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</si>
  <si>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</si>
  <si>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</si>
  <si>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</si>
  <si>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</si>
  <si>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</si>
  <si>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</si>
  <si>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</si>
  <si>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</si>
  <si>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</si>
  <si>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</si>
  <si>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</si>
  <si>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</si>
  <si>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</si>
  <si>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</si>
  <si>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</si>
  <si>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</si>
  <si>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</si>
  <si>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</si>
  <si>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</si>
  <si>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</si>
  <si>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</si>
  <si>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</si>
  <si>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</si>
  <si>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</si>
  <si>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</si>
  <si>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</si>
  <si>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</si>
  <si>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</si>
  <si>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</si>
  <si>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</si>
  <si>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</si>
  <si>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</si>
  <si>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</si>
  <si>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</si>
  <si>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</si>
  <si>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</si>
  <si>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</si>
  <si>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</si>
  <si>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</si>
  <si>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</si>
  <si>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</si>
  <si>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</si>
  <si>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</si>
  <si>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</si>
  <si>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</si>
  <si>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</si>
  <si>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</si>
  <si>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</si>
  <si>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</si>
  <si>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</si>
  <si>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</si>
  <si>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</si>
  <si>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</si>
  <si>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</si>
  <si>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</si>
  <si>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</si>
  <si>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</si>
  <si>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</si>
  <si>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</si>
  <si>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</si>
  <si>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</si>
  <si>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</si>
  <si>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</si>
  <si>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</si>
  <si>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</si>
  <si>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</si>
  <si>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</si>
  <si>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</si>
  <si>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</si>
  <si>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</si>
  <si>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</si>
  <si>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</si>
  <si>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</si>
  <si>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</si>
  <si>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</si>
  <si>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</si>
  <si>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</si>
  <si>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</si>
  <si>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</si>
  <si>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</si>
  <si>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</si>
  <si>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</si>
  <si>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</si>
  <si>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</si>
  <si>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</si>
  <si>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</si>
  <si>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</si>
  <si>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</si>
  <si>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</si>
  <si>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</si>
  <si>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</si>
  <si>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</si>
  <si>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</si>
  <si>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</si>
  <si>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</si>
  <si>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</si>
  <si>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</si>
  <si>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</si>
  <si>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</si>
  <si>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</si>
  <si>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</si>
  <si>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</si>
  <si>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</si>
  <si>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</si>
  <si>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</si>
  <si>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</si>
  <si>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</si>
  <si>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</si>
  <si>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</si>
  <si>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</si>
  <si>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</si>
  <si>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</si>
  <si>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</si>
  <si>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</si>
  <si>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</si>
  <si>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</si>
  <si>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</si>
  <si>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</si>
  <si>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</si>
  <si>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</si>
  <si>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</si>
  <si>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</si>
  <si>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</si>
  <si>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</si>
  <si>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</si>
  <si>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</si>
  <si>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</si>
  <si>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</si>
  <si>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</si>
  <si>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</si>
  <si>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</si>
  <si>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</si>
  <si>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</si>
  <si>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</si>
  <si>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</si>
  <si>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</si>
  <si>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</si>
  <si>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</si>
  <si>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</si>
  <si>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</si>
  <si>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</si>
  <si>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</si>
  <si>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</si>
  <si>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</si>
  <si>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</si>
  <si>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</si>
  <si>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</si>
  <si>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</si>
  <si>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</si>
  <si>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</si>
  <si>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</si>
  <si>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</si>
  <si>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</si>
  <si>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</si>
  <si>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</si>
  <si>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</si>
  <si>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</si>
  <si>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</si>
  <si>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</si>
  <si>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</si>
  <si>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</si>
  <si>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</si>
  <si>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</si>
  <si>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</si>
  <si>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</si>
  <si>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</si>
  <si>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</si>
  <si>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</si>
  <si>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</si>
  <si>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</si>
  <si>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</si>
  <si>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</si>
  <si>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</si>
  <si>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</si>
  <si>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</si>
  <si>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</si>
  <si>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</si>
  <si>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</si>
  <si>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</si>
  <si>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</si>
  <si>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</si>
  <si>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</si>
  <si>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</si>
  <si>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</si>
  <si>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</si>
  <si>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</si>
  <si>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</si>
  <si>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</si>
  <si>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</si>
  <si>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</si>
  <si>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</si>
  <si>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</si>
  <si>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</si>
  <si>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</si>
  <si>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</si>
  <si>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</si>
  <si>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</si>
  <si>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</si>
  <si>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</si>
  <si>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</si>
  <si>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</si>
  <si>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</si>
  <si>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</si>
  <si>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</si>
  <si>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</si>
  <si>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</si>
  <si>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</si>
  <si>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</si>
  <si>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</si>
  <si>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</si>
  <si>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</si>
  <si>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</si>
  <si>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</si>
  <si>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</si>
  <si>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</si>
  <si>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</si>
  <si>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</si>
  <si>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</si>
  <si>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</si>
  <si>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</si>
  <si>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</si>
  <si>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</si>
  <si>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</si>
  <si>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</si>
  <si>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</si>
  <si>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</si>
  <si>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</si>
  <si>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</si>
  <si>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</si>
  <si>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</si>
  <si>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</si>
  <si>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</si>
  <si>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</si>
  <si>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</si>
  <si>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</si>
  <si>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</si>
  <si>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</si>
  <si>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</si>
  <si>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</si>
  <si>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</si>
  <si>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</si>
  <si>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</si>
  <si>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</si>
  <si>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</si>
  <si>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</si>
  <si>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</si>
  <si>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</si>
  <si>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</si>
  <si>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</si>
  <si>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</si>
  <si>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</si>
  <si>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</si>
  <si>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</si>
  <si>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</si>
  <si>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</si>
  <si>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</si>
  <si>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</si>
  <si>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</si>
  <si>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</si>
  <si>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</si>
  <si>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</si>
  <si>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</si>
  <si>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</si>
  <si>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</si>
  <si>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</si>
  <si>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</si>
  <si>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</si>
  <si>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</si>
  <si>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</si>
  <si>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</si>
  <si>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</si>
  <si>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</si>
  <si>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</si>
  <si>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</si>
  <si>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</si>
  <si>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</si>
  <si>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</si>
  <si>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</si>
  <si>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</si>
  <si>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</si>
  <si>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</si>
  <si>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</si>
  <si>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</si>
  <si>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</si>
  <si>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</si>
  <si>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</si>
  <si>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</si>
  <si>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</si>
  <si>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</si>
  <si>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</si>
  <si>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</si>
  <si>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</si>
  <si>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</si>
  <si>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</si>
  <si>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</si>
  <si>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</si>
  <si>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</si>
  <si>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</si>
  <si>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</si>
  <si>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</si>
  <si>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</si>
  <si>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</si>
  <si>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</si>
  <si>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</si>
  <si>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</si>
  <si>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</si>
  <si>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</si>
  <si>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</si>
  <si>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</si>
  <si>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</si>
  <si>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</si>
  <si>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</si>
  <si>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</si>
  <si>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</si>
  <si>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</si>
  <si>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</si>
  <si>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</si>
  <si>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</si>
  <si>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</si>
  <si>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</si>
  <si>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</si>
  <si>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</si>
  <si>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</si>
  <si>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</si>
  <si>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</si>
  <si>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</si>
  <si>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</si>
  <si>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</si>
  <si>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</si>
  <si>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</si>
  <si>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</si>
  <si>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</si>
  <si>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</si>
  <si>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</si>
  <si>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</si>
  <si>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</si>
  <si>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</si>
  <si>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</si>
  <si>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</si>
  <si>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</si>
  <si>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</si>
  <si>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</si>
  <si>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</si>
  <si>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</si>
  <si>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</si>
  <si>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</si>
  <si>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</si>
  <si>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</si>
  <si>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</si>
  <si>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</si>
  <si>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</si>
  <si>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</si>
  <si>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</si>
  <si>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</si>
  <si>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</si>
  <si>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</si>
  <si>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</si>
  <si>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</si>
  <si>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</si>
  <si>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</si>
  <si>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</si>
  <si>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</si>
  <si>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</si>
  <si>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</si>
  <si>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</si>
  <si>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</si>
  <si>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</si>
  <si>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</si>
  <si>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</si>
  <si>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</si>
  <si>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</si>
  <si>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</si>
  <si>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</si>
  <si>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</si>
  <si>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</si>
  <si>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</si>
  <si>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</si>
  <si>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</si>
  <si>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</si>
  <si>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</si>
  <si>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</si>
  <si>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</si>
  <si>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</si>
  <si>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</si>
  <si>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</si>
  <si>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</si>
  <si>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</si>
  <si>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</si>
  <si>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</si>
  <si>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</si>
  <si>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</si>
  <si>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</si>
  <si>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</si>
  <si>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</si>
  <si>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</si>
  <si>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</si>
  <si>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</si>
  <si>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</si>
  <si>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</si>
  <si>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</si>
  <si>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</si>
  <si>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</si>
  <si>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</si>
  <si>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</si>
  <si>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</si>
  <si>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</si>
  <si>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</si>
  <si>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</si>
  <si>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</si>
  <si>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</si>
  <si>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</si>
  <si>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</si>
  <si>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</si>
  <si>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</si>
  <si>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</si>
  <si>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</si>
  <si>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</si>
  <si>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</si>
  <si>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</si>
  <si>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</si>
  <si>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</si>
  <si>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</si>
  <si>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</si>
  <si>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</si>
  <si>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</si>
  <si>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</si>
  <si>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</si>
  <si>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</si>
  <si>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</si>
  <si>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</si>
  <si>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</si>
  <si>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</si>
  <si>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</si>
  <si>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</si>
  <si>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</si>
  <si>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</si>
  <si>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</si>
  <si>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</si>
  <si>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</si>
  <si>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</si>
  <si>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</si>
  <si>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</si>
  <si>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</si>
  <si>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</si>
  <si>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</si>
  <si>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</si>
  <si>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</si>
  <si>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</si>
  <si>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</si>
  <si>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</si>
  <si>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</si>
  <si>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</si>
  <si>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</si>
  <si>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</si>
  <si>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</si>
  <si>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</si>
  <si>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</si>
  <si>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</si>
  <si>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</si>
  <si>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</si>
  <si>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</si>
  <si>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</si>
  <si>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</si>
  <si>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</si>
  <si>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</si>
  <si>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</si>
  <si>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</si>
  <si>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</si>
  <si>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</si>
  <si>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</si>
  <si>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</si>
  <si>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</si>
  <si>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</si>
  <si>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</si>
  <si>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</si>
  <si>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</si>
  <si>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</si>
  <si>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</si>
  <si>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</si>
  <si>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</si>
  <si>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</si>
  <si>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</si>
  <si>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</si>
  <si>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</si>
  <si>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</si>
  <si>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</si>
  <si>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</si>
  <si>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</si>
  <si>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</si>
  <si>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</si>
  <si>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</si>
  <si>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</si>
  <si>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</si>
  <si>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</si>
  <si>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</si>
  <si>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</si>
  <si>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</si>
  <si>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</si>
  <si>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</si>
  <si>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</si>
  <si>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</si>
  <si>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</si>
  <si>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</si>
  <si>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</si>
  <si>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</si>
  <si>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</si>
  <si>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</si>
  <si>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</si>
  <si>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</si>
  <si>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</si>
  <si>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</si>
  <si>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</si>
  <si>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</si>
  <si>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</si>
  <si>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</si>
  <si>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</si>
  <si>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</si>
  <si>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</si>
  <si>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</si>
  <si>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</si>
  <si>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</si>
  <si>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</si>
  <si>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</si>
  <si>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</si>
  <si>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</si>
  <si>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</si>
  <si>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</si>
  <si>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</si>
  <si>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</si>
  <si>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</si>
  <si>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</si>
  <si>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</si>
  <si>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</si>
  <si>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</si>
  <si>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</si>
  <si>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</si>
  <si>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</si>
  <si>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</si>
  <si>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</si>
  <si>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</si>
  <si>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</si>
  <si>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</si>
  <si>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</si>
  <si>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</si>
  <si>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</si>
  <si>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</si>
  <si>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</si>
  <si>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</si>
  <si>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</si>
  <si>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</si>
  <si>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</si>
  <si>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</si>
  <si>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</si>
  <si>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</si>
  <si>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</si>
  <si>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</si>
  <si>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</si>
  <si>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</si>
  <si>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</si>
  <si>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</si>
  <si>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</si>
  <si>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</si>
  <si>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</si>
  <si>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</si>
  <si>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</si>
  <si>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</si>
  <si>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</si>
  <si>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</si>
  <si>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</si>
  <si>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</si>
  <si>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</si>
  <si>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</si>
  <si>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</si>
  <si>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</si>
  <si>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</si>
  <si>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</si>
  <si>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</si>
  <si>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</si>
  <si>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</si>
  <si>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</si>
  <si>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</si>
  <si>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</si>
  <si>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</si>
  <si>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</si>
  <si>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</si>
  <si>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</si>
  <si>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</si>
  <si>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</si>
  <si>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</si>
  <si>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</si>
  <si>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</si>
  <si>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</si>
  <si>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</si>
  <si>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</si>
  <si>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</si>
  <si>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</si>
  <si>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</si>
  <si>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</si>
  <si>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</si>
  <si>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</si>
  <si>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</si>
  <si>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</si>
  <si>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</si>
  <si>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</si>
  <si>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</si>
  <si>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</si>
  <si>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</si>
  <si>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</si>
  <si>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</si>
  <si>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</si>
  <si>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</si>
  <si>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</si>
  <si>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</si>
  <si>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</si>
  <si>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</si>
  <si>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</si>
  <si>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</si>
  <si>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</si>
  <si>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</si>
  <si>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</si>
  <si>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</si>
  <si>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</si>
  <si>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</si>
  <si>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</si>
  <si>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</si>
  <si>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</si>
  <si>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</si>
  <si>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</si>
  <si>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</si>
  <si>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</si>
  <si>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</si>
  <si>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</si>
  <si>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</si>
  <si>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</si>
  <si>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</si>
  <si>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</si>
  <si>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</si>
  <si>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</si>
  <si>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</si>
  <si>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</si>
  <si>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</si>
  <si>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</si>
  <si>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</si>
  <si>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</si>
  <si>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</si>
  <si>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</si>
  <si>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</si>
  <si>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</si>
  <si>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</si>
  <si>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</si>
  <si>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</si>
  <si>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</si>
  <si>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</si>
  <si>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</si>
  <si>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</si>
  <si>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</si>
  <si>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</si>
  <si>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</si>
  <si>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</si>
  <si>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</si>
  <si>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</si>
  <si>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</si>
  <si>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</si>
  <si>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</si>
  <si>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</si>
  <si>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</si>
  <si>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</si>
  <si>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</si>
  <si>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</si>
  <si>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</si>
  <si>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</si>
  <si>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</si>
  <si>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</si>
  <si>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</si>
  <si>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</si>
  <si>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</si>
  <si>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</si>
  <si>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</si>
  <si>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</si>
  <si>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</si>
  <si>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</si>
  <si>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</si>
  <si>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</si>
  <si>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</si>
  <si>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</si>
  <si>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</si>
  <si>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</si>
  <si>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</si>
  <si>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</si>
  <si>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</si>
  <si>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</si>
  <si>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</si>
  <si>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</si>
  <si>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</si>
  <si>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</si>
  <si>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</si>
  <si>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</si>
  <si>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</si>
  <si>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</si>
  <si>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</si>
  <si>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</si>
  <si>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</si>
  <si>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</si>
  <si>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</si>
  <si>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</si>
  <si>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</si>
  <si>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</si>
  <si>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</si>
  <si>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</si>
  <si>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</si>
  <si>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</si>
  <si>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</si>
  <si>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</si>
  <si>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</si>
  <si>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</si>
  <si>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</si>
  <si>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</si>
  <si>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</si>
  <si>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</si>
  <si>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</si>
  <si>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</si>
  <si>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</si>
  <si>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</si>
  <si>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</si>
  <si>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</si>
  <si>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</si>
  <si>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</si>
  <si>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</si>
  <si>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</si>
  <si>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</si>
  <si>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</si>
  <si>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</si>
  <si>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</si>
  <si>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</si>
  <si>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</si>
  <si>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</si>
  <si>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</si>
  <si>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</si>
  <si>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</si>
  <si>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</si>
  <si>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</si>
  <si>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</si>
  <si>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</si>
  <si>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</si>
  <si>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</si>
  <si>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</si>
  <si>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</si>
  <si>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</si>
  <si>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</si>
  <si>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</si>
  <si>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</si>
  <si>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</si>
  <si>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</si>
  <si>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</si>
  <si>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</si>
  <si>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</si>
  <si>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</si>
  <si>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</si>
  <si>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</si>
  <si>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</si>
  <si>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</si>
  <si>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</si>
  <si>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</si>
  <si>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</si>
  <si>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</si>
  <si>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</si>
  <si>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</si>
  <si>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</si>
  <si>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</si>
  <si>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</si>
  <si>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</si>
  <si>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</si>
  <si>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</si>
  <si>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</si>
  <si>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</si>
  <si>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</si>
  <si>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</si>
  <si>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</si>
  <si>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</si>
  <si>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</si>
  <si>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</si>
  <si>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</si>
  <si>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</si>
  <si>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</si>
  <si>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</si>
  <si>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</si>
  <si>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</si>
  <si>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</si>
  <si>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</si>
  <si>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</si>
  <si>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</si>
  <si>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</si>
  <si>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</si>
  <si>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</si>
  <si>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</si>
  <si>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</si>
  <si>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</si>
  <si>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</si>
  <si>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</si>
  <si>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</si>
  <si>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</si>
  <si>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</si>
  <si>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</si>
  <si>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</si>
  <si>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</si>
  <si>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</si>
  <si>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</si>
  <si>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</si>
  <si>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</si>
  <si>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</si>
  <si>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</si>
  <si>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</si>
  <si>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</si>
  <si>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</si>
  <si>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</si>
  <si>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</si>
  <si>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</si>
  <si>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</si>
  <si>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</si>
  <si>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</si>
  <si>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</si>
  <si>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</si>
  <si>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</si>
  <si>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</si>
  <si>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</si>
  <si>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</si>
  <si>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</si>
  <si>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</si>
  <si>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</si>
  <si>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</si>
  <si>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</si>
  <si>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</si>
  <si>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</si>
  <si>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</si>
  <si>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</si>
  <si>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</si>
  <si>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</si>
  <si>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</si>
  <si>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</si>
  <si>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</si>
  <si>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</si>
  <si>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</si>
  <si>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</si>
  <si>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</si>
  <si>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</si>
  <si>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</si>
  <si>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</si>
  <si>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</si>
  <si>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</si>
  <si>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</si>
  <si>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</si>
  <si>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</si>
  <si>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</si>
  <si>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</si>
  <si>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</si>
  <si>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</si>
  <si>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</si>
  <si>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</si>
  <si>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</si>
  <si>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</si>
  <si>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</si>
  <si>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</si>
  <si>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</si>
  <si>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</si>
  <si>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</si>
  <si>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</si>
  <si>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</si>
  <si>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</si>
  <si>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</si>
  <si>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</si>
  <si>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</si>
  <si>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</si>
  <si>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</si>
  <si>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</si>
  <si>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</si>
  <si>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</si>
  <si>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</si>
  <si>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</si>
  <si>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</si>
  <si>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</si>
  <si>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</si>
  <si>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</si>
  <si>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</si>
  <si>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</si>
  <si>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</si>
  <si>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</si>
  <si>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</si>
  <si>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</si>
  <si>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</si>
  <si>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</si>
  <si>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</si>
  <si>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</si>
  <si>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</si>
  <si>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</si>
  <si>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</si>
  <si>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</si>
  <si>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</si>
  <si>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</si>
  <si>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</si>
  <si>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</si>
  <si>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</si>
  <si>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</si>
  <si>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</si>
  <si>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</si>
  <si>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</si>
  <si>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</si>
  <si>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</si>
  <si>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</si>
  <si>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</si>
  <si>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</si>
  <si>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</si>
  <si>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</si>
  <si>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</si>
  <si>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</si>
  <si>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</si>
  <si>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</si>
  <si>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</si>
  <si>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</si>
  <si>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</si>
  <si>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</si>
  <si>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</si>
  <si>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</si>
  <si>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</si>
  <si>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</si>
  <si>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</si>
  <si>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</si>
  <si>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</si>
  <si>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</si>
  <si>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</si>
  <si>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</si>
  <si>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</si>
  <si>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</si>
  <si>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</si>
  <si>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</si>
  <si>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</si>
  <si>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</si>
  <si>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</si>
  <si>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</si>
  <si>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</si>
  <si>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</si>
  <si>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</si>
  <si>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</si>
  <si>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</si>
  <si>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</si>
  <si>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</si>
  <si>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</si>
  <si>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</si>
  <si>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</si>
  <si>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</si>
  <si>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</si>
  <si>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</si>
  <si>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</si>
  <si>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</si>
  <si>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</si>
  <si>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</si>
  <si>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</si>
  <si>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</si>
  <si>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</si>
  <si>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</si>
  <si>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</si>
  <si>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</si>
  <si>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</si>
  <si>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</si>
  <si>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</si>
  <si>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</si>
  <si>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</si>
  <si>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</si>
  <si>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</si>
  <si>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</si>
  <si>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</si>
  <si>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</si>
  <si>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</si>
  <si>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</si>
  <si>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</si>
  <si>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</si>
  <si>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</si>
  <si>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</si>
  <si>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</si>
  <si>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</si>
  <si>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</si>
  <si>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</si>
  <si>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</si>
  <si>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</si>
  <si>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</si>
  <si>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</si>
  <si>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</si>
  <si>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</si>
  <si>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</si>
  <si>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</si>
  <si>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</si>
  <si>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</si>
  <si>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</si>
  <si>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</si>
  <si>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</si>
  <si>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</si>
  <si>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</si>
  <si>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</si>
  <si>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</si>
  <si>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</si>
  <si>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</si>
  <si>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</si>
  <si>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</si>
  <si>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</si>
  <si>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</si>
  <si>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</si>
  <si>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</si>
  <si>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</si>
  <si>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</si>
  <si>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</si>
  <si>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</si>
  <si>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</si>
  <si>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</si>
  <si>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</si>
  <si>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</si>
  <si>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</si>
  <si>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</si>
  <si>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</si>
  <si>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</si>
  <si>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</si>
  <si>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</si>
  <si>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</si>
  <si>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</si>
  <si>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</si>
  <si>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</si>
  <si>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</si>
  <si>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</si>
  <si>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</si>
  <si>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</si>
  <si>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</si>
  <si>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</si>
  <si>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</si>
  <si>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</si>
  <si>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</si>
  <si>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</si>
  <si>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</si>
  <si>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</si>
  <si>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</si>
  <si>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</si>
  <si>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</si>
  <si>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</si>
  <si>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</si>
  <si>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</si>
  <si>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</si>
  <si>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</si>
  <si>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</si>
  <si>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</si>
  <si>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</si>
  <si>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</si>
  <si>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</si>
  <si>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</si>
  <si>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</si>
  <si>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</si>
  <si>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</si>
  <si>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</si>
  <si>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</si>
  <si>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</si>
  <si>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</si>
  <si>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</si>
  <si>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</si>
  <si>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</si>
  <si>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</si>
  <si>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</si>
  <si>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</si>
  <si>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</si>
  <si>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</si>
  <si>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</si>
  <si>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</si>
  <si>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</si>
  <si>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</si>
  <si>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</si>
  <si>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</si>
  <si>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</si>
  <si>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</si>
  <si>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</si>
  <si>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</si>
  <si>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</si>
  <si>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</si>
  <si>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</si>
  <si>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</si>
  <si>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</si>
  <si>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</si>
  <si>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</si>
  <si>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</si>
  <si>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</si>
  <si>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</si>
  <si>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</si>
  <si>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</si>
  <si>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</si>
  <si>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</si>
  <si>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</si>
  <si>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</si>
  <si>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</si>
  <si>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</si>
  <si>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</si>
  <si>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</si>
  <si>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</si>
  <si>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</si>
  <si>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</si>
  <si>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</si>
  <si>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</si>
  <si>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</si>
  <si>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</si>
  <si>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</si>
  <si>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</si>
  <si>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</si>
  <si>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</si>
  <si>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</si>
  <si>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</si>
  <si>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</si>
  <si>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</si>
  <si>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</si>
  <si>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</si>
  <si>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</si>
  <si>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</si>
  <si>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</si>
  <si>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</si>
  <si>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</si>
  <si>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</si>
  <si>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</si>
  <si>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</si>
  <si>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</si>
  <si>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</si>
  <si>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</si>
  <si>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</si>
  <si>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</si>
  <si>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</si>
  <si>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</si>
  <si>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</si>
  <si>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</si>
  <si>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</si>
  <si>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</si>
  <si>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</si>
  <si>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</si>
  <si>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</si>
  <si>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</si>
  <si>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</si>
  <si>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</si>
  <si>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</si>
  <si>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</si>
  <si>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</si>
  <si>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</si>
  <si>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</si>
  <si>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</si>
  <si>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</si>
  <si>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</si>
  <si>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</si>
  <si>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</si>
  <si>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</si>
  <si>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</si>
  <si>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</si>
  <si>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</si>
  <si>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</si>
  <si>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</si>
  <si>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</si>
  <si>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</si>
  <si>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</si>
  <si>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</si>
  <si>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</si>
  <si>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</si>
  <si>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</si>
  <si>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</si>
  <si>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</si>
  <si>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</si>
  <si>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</si>
  <si>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</si>
  <si>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</si>
  <si>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</si>
  <si>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</si>
  <si>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</si>
  <si>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</si>
  <si>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</si>
  <si>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</si>
  <si>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</si>
  <si>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</si>
  <si>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</si>
  <si>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</si>
  <si>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</si>
  <si>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</si>
  <si>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</si>
  <si>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</si>
  <si>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</si>
  <si>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</si>
  <si>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</si>
  <si>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</si>
  <si>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</si>
  <si>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</si>
  <si>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</si>
  <si>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</si>
  <si>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</si>
  <si>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</si>
  <si>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</si>
  <si>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</si>
  <si>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</si>
  <si>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</si>
  <si>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</si>
  <si>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</si>
  <si>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</si>
  <si>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</si>
  <si>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</si>
  <si>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</si>
  <si>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</si>
  <si>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</si>
  <si>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</si>
  <si>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</si>
  <si>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</si>
  <si>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</si>
  <si>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</si>
  <si>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</si>
  <si>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</si>
  <si>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</si>
  <si>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</si>
  <si>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</si>
  <si>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</si>
  <si>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</si>
  <si>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</si>
  <si>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</si>
  <si>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</si>
  <si>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</si>
  <si>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</si>
  <si>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</si>
  <si>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</si>
  <si>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</si>
  <si>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</si>
  <si>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</si>
  <si>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</si>
  <si>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</si>
  <si>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</si>
  <si>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</si>
  <si>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</si>
  <si>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</si>
  <si>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</si>
  <si>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</si>
  <si>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</si>
  <si>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</si>
  <si>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</si>
  <si>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</si>
  <si>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</si>
  <si>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</si>
  <si>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</si>
  <si>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</si>
  <si>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</si>
  <si>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</si>
  <si>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</si>
  <si>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</si>
  <si>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</si>
  <si>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</si>
  <si>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</si>
  <si>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</si>
  <si>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</si>
  <si>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</si>
  <si>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</si>
  <si>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</si>
  <si>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</si>
  <si>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</si>
  <si>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</si>
  <si>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</si>
  <si>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</si>
  <si>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</si>
  <si>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</si>
  <si>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</si>
  <si>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</si>
  <si>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</si>
  <si>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</si>
  <si>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</si>
  <si>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</si>
  <si>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</si>
  <si>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</si>
  <si>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</si>
  <si>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</si>
  <si>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</si>
  <si>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</si>
  <si>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</si>
  <si>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</si>
  <si>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</si>
  <si>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</si>
  <si>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</si>
  <si>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</si>
  <si>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</si>
  <si>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</si>
  <si>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</si>
  <si>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</si>
  <si>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</si>
  <si>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</si>
  <si>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</si>
  <si>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</si>
  <si>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</si>
  <si>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</si>
  <si>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</si>
  <si>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</si>
  <si>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</si>
  <si>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</si>
  <si>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</si>
  <si>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</si>
  <si>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</si>
  <si>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</si>
  <si>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</si>
  <si>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</si>
  <si>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</si>
  <si>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</si>
  <si>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</si>
  <si>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</si>
  <si>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</si>
  <si>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</si>
  <si>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</si>
  <si>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</si>
  <si>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</si>
  <si>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</si>
  <si>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</si>
  <si>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</si>
  <si>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</si>
  <si>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</si>
  <si>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</si>
  <si>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</si>
  <si>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</si>
  <si>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</si>
  <si>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</si>
  <si>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</si>
  <si>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</si>
  <si>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</si>
  <si>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</si>
  <si>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</si>
  <si>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</si>
  <si>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</si>
  <si>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</si>
  <si>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</si>
  <si>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</si>
  <si>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</si>
  <si>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</si>
  <si>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</si>
  <si>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</si>
  <si>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</si>
  <si>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</si>
  <si>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</si>
  <si>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</si>
  <si>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</si>
  <si>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</si>
  <si>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</si>
  <si>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</si>
  <si>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</si>
  <si>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</si>
  <si>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</si>
  <si>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</si>
  <si>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</si>
  <si>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</si>
  <si>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</si>
  <si>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</si>
  <si>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</si>
  <si>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</si>
  <si>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</si>
  <si>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</si>
  <si>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</si>
  <si>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</si>
  <si>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</si>
  <si>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</si>
  <si>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</si>
  <si>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</si>
  <si>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</si>
  <si>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</si>
  <si>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</si>
  <si>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</si>
  <si>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</si>
  <si>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</si>
  <si>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</si>
  <si>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</si>
  <si>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</si>
  <si>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</si>
  <si>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</si>
  <si>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</si>
  <si>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</si>
  <si>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</si>
  <si>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</si>
  <si>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</si>
  <si>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</si>
  <si>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</si>
  <si>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</si>
  <si>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</si>
  <si>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</si>
  <si>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</si>
  <si>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</si>
  <si>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</si>
  <si>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</si>
  <si>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</si>
  <si>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</si>
  <si>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</si>
  <si>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</si>
  <si>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</si>
  <si>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</si>
  <si>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</si>
  <si>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</si>
  <si>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</si>
  <si>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</si>
  <si>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</si>
  <si>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</si>
  <si>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</si>
  <si>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</si>
  <si>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</si>
  <si>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</si>
  <si>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</si>
  <si>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</si>
  <si>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</si>
  <si>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</si>
  <si>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</si>
  <si>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</si>
  <si>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</si>
  <si>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</si>
  <si>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</si>
  <si>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</si>
  <si>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</si>
  <si>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</si>
  <si>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</si>
  <si>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</si>
  <si>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</si>
  <si>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</si>
  <si>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</si>
  <si>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</si>
  <si>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</si>
  <si>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</si>
  <si>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</si>
  <si>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</si>
  <si>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</si>
  <si>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</si>
  <si>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</si>
  <si>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</si>
  <si>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</si>
  <si>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</si>
  <si>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</si>
  <si>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</si>
  <si>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</si>
  <si>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</si>
  <si>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</si>
  <si>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</si>
  <si>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</si>
  <si>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</si>
  <si>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</si>
  <si>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</si>
  <si>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</si>
  <si>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</si>
  <si>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</si>
  <si>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</si>
  <si>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</si>
  <si>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</si>
  <si>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</si>
  <si>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</si>
  <si>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</si>
  <si>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</si>
  <si>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</si>
  <si>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</si>
  <si>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</si>
  <si>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</si>
  <si>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</si>
  <si>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</si>
  <si>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</si>
  <si>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</si>
  <si>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</si>
  <si>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</si>
  <si>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</si>
  <si>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</si>
  <si>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</si>
  <si>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</si>
  <si>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</si>
  <si>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</si>
  <si>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</si>
  <si>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</si>
  <si>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</si>
  <si>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</si>
  <si>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</si>
  <si>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</si>
  <si>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</si>
  <si>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</si>
  <si>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</si>
  <si>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</si>
  <si>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</si>
  <si>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</si>
  <si>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</si>
  <si>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</si>
  <si>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</si>
  <si>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</si>
  <si>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</si>
  <si>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</si>
  <si>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</si>
  <si>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</si>
  <si>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</si>
  <si>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</si>
  <si>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</si>
  <si>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</si>
  <si>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</si>
  <si>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</si>
  <si>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</si>
  <si>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</si>
  <si>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</si>
  <si>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</si>
  <si>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</si>
  <si>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</si>
  <si>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</si>
  <si>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</si>
  <si>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</si>
  <si>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</si>
  <si>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</si>
  <si>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</si>
  <si>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</si>
  <si>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</si>
  <si>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</si>
  <si>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</si>
  <si>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</si>
  <si>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</si>
  <si>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</si>
  <si>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</si>
  <si>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</si>
  <si>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</si>
  <si>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</si>
  <si>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</si>
  <si>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</si>
  <si>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</si>
  <si>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</si>
  <si>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</si>
  <si>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</si>
  <si>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</si>
  <si>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</si>
  <si>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</si>
  <si>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</si>
  <si>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</si>
  <si>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</si>
  <si>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</si>
  <si>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</si>
  <si>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</si>
  <si>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</si>
  <si>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</si>
  <si>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</si>
  <si>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</si>
  <si>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</si>
  <si>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</si>
  <si>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</si>
  <si>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</si>
  <si>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</si>
  <si>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</si>
  <si>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</si>
  <si>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</si>
  <si>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</si>
  <si>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</si>
  <si>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</si>
  <si>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</si>
  <si>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</si>
  <si>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</si>
  <si>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</si>
  <si>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</si>
  <si>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</si>
  <si>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</si>
  <si>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</si>
  <si>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</si>
  <si>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</si>
  <si>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</si>
  <si>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</si>
  <si>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</si>
  <si>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</si>
  <si>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</si>
  <si>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</si>
  <si>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</si>
  <si>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</si>
  <si>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</si>
  <si>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</si>
  <si>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</si>
  <si>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</si>
  <si>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</si>
  <si>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</si>
  <si>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</si>
  <si>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</si>
  <si>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</si>
  <si>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</si>
  <si>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</si>
  <si>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</si>
  <si>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</si>
  <si>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</si>
  <si>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</si>
  <si>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</si>
  <si>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</si>
  <si>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</si>
  <si>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</si>
  <si>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</si>
  <si>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</si>
  <si>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</si>
  <si>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</si>
  <si>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</si>
  <si>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</si>
  <si>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</si>
  <si>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</si>
  <si>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</si>
  <si>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</si>
  <si>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</si>
  <si>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</si>
  <si>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</si>
  <si>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</si>
  <si>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</si>
  <si>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</si>
  <si>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</si>
  <si>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</si>
  <si>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</si>
  <si>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</si>
  <si>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</si>
  <si>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</si>
  <si>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</si>
  <si>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</si>
  <si>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</si>
  <si>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</si>
  <si>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</si>
  <si>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</si>
  <si>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</si>
  <si>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</si>
  <si>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</si>
  <si>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</si>
  <si>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</si>
  <si>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</si>
  <si>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</si>
  <si>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</si>
  <si>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</si>
  <si>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</si>
  <si>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</si>
  <si>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</si>
  <si>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</si>
  <si>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</si>
  <si>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</si>
  <si>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</si>
  <si>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</si>
  <si>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</si>
  <si>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</si>
  <si>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</si>
  <si>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</si>
  <si>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</si>
  <si>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</si>
  <si>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</si>
  <si>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</si>
  <si>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</si>
  <si>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</si>
  <si>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</si>
  <si>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</si>
  <si>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</si>
  <si>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</si>
  <si>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</si>
  <si>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</si>
  <si>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</si>
  <si>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</si>
  <si>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</si>
  <si>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</si>
  <si>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</si>
  <si>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</si>
  <si>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</si>
  <si>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</si>
  <si>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</si>
  <si>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</si>
  <si>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</si>
  <si>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</si>
  <si>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</si>
  <si>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</si>
  <si>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</si>
  <si>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</si>
  <si>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</si>
  <si>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</si>
  <si>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</si>
  <si>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</si>
  <si>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</si>
  <si>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</si>
  <si>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</si>
  <si>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</si>
  <si>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</si>
  <si>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</si>
  <si>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</si>
  <si>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</si>
  <si>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</si>
  <si>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</si>
  <si>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</si>
  <si>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</si>
  <si>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</si>
  <si>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</si>
  <si>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</si>
  <si>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</si>
  <si>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</si>
  <si>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</si>
  <si>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</si>
  <si>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</si>
  <si>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</si>
  <si>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</si>
  <si>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</si>
  <si>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</si>
  <si>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</si>
  <si>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</si>
  <si>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</si>
  <si>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</si>
  <si>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</si>
  <si>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</si>
  <si>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</si>
  <si>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</si>
  <si>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</si>
  <si>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</si>
  <si>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</si>
  <si>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</si>
  <si>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</si>
  <si>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</si>
  <si>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</si>
  <si>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</si>
  <si>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</si>
  <si>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</si>
  <si>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</si>
  <si>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</si>
  <si>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</si>
  <si>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</si>
  <si>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</si>
  <si>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</si>
  <si>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</si>
  <si>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</si>
  <si>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</si>
  <si>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</si>
  <si>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</si>
  <si>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</si>
  <si>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</si>
  <si>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</si>
  <si>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</si>
  <si>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</si>
  <si>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</si>
  <si>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</si>
  <si>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</si>
  <si>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</si>
  <si>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</si>
  <si>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</si>
  <si>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</si>
  <si>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</si>
  <si>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</si>
  <si>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</si>
  <si>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</si>
  <si>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</si>
  <si>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</si>
  <si>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</si>
  <si>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</si>
  <si>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</si>
  <si>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</si>
  <si>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</si>
  <si>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</si>
  <si>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</si>
  <si>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</si>
  <si>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</si>
  <si>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</si>
  <si>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</si>
  <si>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</si>
  <si>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</si>
  <si>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</si>
  <si>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</si>
  <si>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</si>
  <si>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</si>
  <si>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</si>
  <si>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</si>
  <si>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</si>
  <si>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</si>
  <si>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</si>
  <si>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</si>
  <si>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</si>
  <si>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</si>
  <si>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</si>
  <si>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</si>
  <si>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</si>
  <si>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</si>
  <si>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</si>
  <si>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</si>
  <si>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</si>
  <si>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</si>
  <si>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</si>
  <si>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</si>
  <si>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</si>
  <si>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</si>
  <si>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</si>
  <si>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</si>
  <si>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</si>
  <si>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</si>
  <si>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</si>
  <si>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</si>
  <si>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</si>
  <si>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</si>
  <si>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</si>
  <si>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</si>
  <si>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</si>
  <si>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</si>
  <si>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</si>
  <si>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</si>
  <si>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</si>
  <si>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</si>
  <si>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</si>
  <si>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</si>
  <si>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</si>
  <si>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</si>
  <si>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</si>
  <si>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</si>
  <si>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</si>
  <si>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</si>
  <si>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</si>
  <si>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</si>
  <si>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</si>
  <si>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</si>
  <si>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</si>
  <si>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</si>
  <si>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</si>
  <si>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</si>
  <si>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</si>
  <si>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</si>
  <si>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</si>
  <si>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</si>
  <si>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</si>
  <si>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</si>
  <si>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</si>
  <si>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</si>
  <si>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</si>
  <si>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</si>
  <si>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</si>
  <si>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</si>
  <si>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</si>
  <si>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</si>
  <si>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</si>
  <si>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</si>
  <si>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</si>
  <si>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</si>
  <si>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</si>
  <si>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</si>
  <si>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</si>
  <si>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</si>
  <si>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</si>
  <si>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</si>
  <si>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</si>
  <si>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</si>
  <si>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</si>
  <si>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</si>
  <si>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</si>
  <si>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</si>
  <si>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</si>
  <si>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</si>
  <si>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</si>
  <si>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</si>
  <si>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</si>
  <si>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</si>
  <si>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</si>
  <si>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</si>
  <si>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</si>
  <si>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</si>
  <si>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</si>
  <si>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</si>
  <si>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</si>
  <si>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</si>
  <si>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</si>
  <si>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</si>
  <si>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</si>
  <si>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</si>
  <si>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</si>
  <si>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</si>
  <si>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</si>
  <si>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</si>
  <si>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</si>
  <si>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</si>
  <si>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</si>
  <si>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</si>
  <si>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</si>
  <si>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</si>
  <si>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</si>
  <si>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</si>
  <si>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</si>
  <si>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</si>
  <si>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</si>
  <si>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</si>
  <si>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</si>
  <si>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</si>
  <si>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</si>
  <si>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</si>
  <si>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</si>
  <si>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</si>
  <si>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</si>
  <si>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</si>
  <si>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</si>
  <si>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</si>
  <si>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</si>
  <si>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</si>
  <si>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</si>
  <si>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</si>
  <si>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</si>
  <si>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</si>
  <si>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</si>
  <si>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</si>
  <si>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</si>
  <si>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</si>
  <si>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</si>
  <si>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</si>
  <si>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</si>
  <si>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</si>
  <si>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</si>
  <si>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</si>
  <si>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</si>
  <si>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</si>
  <si>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</si>
  <si>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</si>
  <si>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</si>
  <si>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</si>
  <si>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</si>
  <si>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</si>
  <si>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</si>
  <si>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</si>
  <si>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</si>
  <si>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</si>
  <si>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</si>
  <si>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</si>
  <si>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</si>
  <si>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</si>
  <si>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</si>
  <si>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</si>
  <si>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</si>
  <si>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</si>
  <si>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</si>
  <si>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</si>
  <si>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</si>
  <si>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</si>
  <si>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</si>
  <si>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</si>
  <si>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</si>
  <si>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</si>
  <si>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</si>
  <si>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</si>
  <si>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</si>
  <si>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</si>
  <si>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</si>
  <si>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</si>
  <si>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</si>
  <si>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</si>
  <si>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</si>
  <si>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</si>
  <si>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</si>
  <si>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</si>
  <si>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</si>
  <si>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</si>
  <si>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</si>
  <si>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</si>
  <si>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</si>
  <si>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</si>
  <si>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</si>
  <si>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</si>
  <si>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</si>
  <si>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</si>
  <si>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</si>
  <si>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</si>
  <si>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</si>
  <si>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</si>
  <si>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</si>
  <si>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</si>
  <si>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</si>
  <si>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</si>
  <si>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</si>
  <si>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</si>
  <si>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</si>
  <si>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</si>
  <si>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</si>
  <si>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</si>
  <si>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</si>
  <si>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</si>
  <si>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</si>
  <si>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</si>
  <si>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</si>
  <si>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</si>
  <si>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</si>
  <si>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</si>
  <si>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</si>
  <si>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</si>
  <si>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</si>
  <si>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</si>
  <si>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</si>
  <si>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</si>
  <si>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</si>
  <si>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</si>
  <si>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</si>
  <si>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</si>
  <si>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</si>
  <si>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</si>
  <si>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</si>
  <si>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</si>
  <si>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</si>
  <si>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</si>
  <si>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</si>
  <si>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</si>
  <si>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</si>
  <si>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</si>
  <si>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</si>
  <si>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</si>
  <si>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</si>
  <si>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</si>
  <si>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</si>
  <si>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</si>
  <si>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</si>
  <si>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</si>
  <si>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</si>
  <si>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</si>
  <si>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</si>
  <si>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</si>
  <si>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</si>
  <si>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</si>
  <si>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</si>
  <si>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</si>
  <si>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</si>
  <si>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</si>
  <si>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</si>
  <si>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</si>
  <si>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</si>
  <si>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</si>
  <si>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</si>
  <si>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</si>
  <si>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</si>
  <si>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</si>
  <si>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</si>
  <si>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</si>
  <si>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</si>
  <si>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</si>
  <si>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</si>
  <si>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</si>
  <si>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</si>
  <si>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</si>
  <si>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</si>
  <si>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</si>
  <si>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</si>
  <si>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</si>
  <si>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</si>
  <si>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</si>
  <si>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</si>
  <si>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</si>
  <si>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</si>
  <si>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</si>
  <si>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</si>
  <si>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</si>
  <si>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</si>
  <si>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</si>
  <si>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</si>
  <si>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</si>
  <si>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</si>
  <si>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</si>
  <si>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</si>
  <si>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</si>
  <si>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</si>
  <si>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</si>
  <si>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</si>
  <si>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</si>
  <si>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</si>
  <si>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</si>
  <si>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</si>
  <si>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</si>
  <si>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</si>
  <si>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</si>
  <si>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</si>
  <si>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</si>
  <si>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</si>
  <si>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</si>
  <si>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</si>
  <si>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</si>
  <si>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</si>
  <si>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</si>
  <si>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</si>
  <si>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</si>
  <si>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</si>
  <si>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</si>
  <si>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</si>
  <si>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</si>
  <si>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</si>
  <si>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</si>
  <si>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</si>
  <si>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</si>
  <si>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</si>
  <si>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</si>
  <si>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</si>
  <si>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</si>
  <si>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</si>
  <si>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</si>
  <si>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</si>
  <si>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</si>
  <si>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</si>
  <si>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</si>
  <si>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</si>
  <si>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</si>
  <si>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</si>
  <si>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</si>
  <si>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</si>
  <si>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</si>
  <si>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</si>
  <si>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</si>
  <si>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</si>
  <si>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</si>
  <si>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</si>
  <si>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</si>
  <si>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</si>
  <si>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</si>
  <si>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</si>
  <si>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</si>
  <si>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</si>
  <si>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</si>
  <si>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</si>
  <si>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</si>
  <si>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</si>
  <si>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</si>
  <si>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</si>
  <si>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</si>
  <si>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</si>
  <si>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</si>
  <si>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</si>
  <si>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</si>
  <si>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</si>
  <si>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</si>
  <si>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</si>
  <si>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</si>
  <si>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</si>
  <si>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</si>
  <si>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</si>
  <si>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</si>
  <si>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</si>
  <si>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</si>
  <si>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</si>
  <si>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</si>
  <si>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</si>
  <si>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</si>
  <si>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</si>
  <si>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</si>
  <si>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</si>
  <si>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</si>
  <si>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</si>
  <si>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</si>
  <si>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</si>
  <si>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</si>
  <si>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</si>
  <si>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</si>
  <si>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</si>
  <si>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</si>
  <si>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</si>
  <si>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</si>
  <si>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</si>
  <si>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</si>
  <si>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</si>
  <si>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</si>
  <si>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</si>
  <si>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</si>
  <si>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</si>
  <si>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</si>
  <si>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</si>
  <si>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</si>
  <si>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</si>
  <si>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</si>
  <si>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</si>
  <si>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</si>
  <si>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</si>
  <si>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</si>
  <si>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</si>
  <si>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</si>
  <si>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</si>
  <si>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</si>
  <si>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</si>
  <si>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</si>
  <si>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</si>
  <si>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</si>
  <si>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</si>
  <si>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</si>
  <si>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</si>
  <si>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</si>
  <si>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</si>
  <si>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</si>
  <si>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</si>
  <si>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</si>
  <si>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</si>
  <si>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</si>
  <si>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</si>
  <si>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</si>
  <si>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</si>
  <si>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</si>
  <si>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</si>
  <si>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</si>
  <si>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</si>
  <si>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</si>
  <si>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</si>
  <si>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</si>
  <si>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</si>
  <si>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</si>
  <si>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</si>
  <si>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</si>
  <si>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</si>
  <si>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</si>
  <si>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</si>
  <si>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</si>
  <si>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</si>
  <si>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</si>
  <si>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</si>
  <si>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</si>
  <si>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</si>
  <si>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</si>
  <si>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</si>
  <si>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</si>
  <si>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</si>
  <si>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</si>
  <si>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</si>
  <si>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</si>
  <si>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</si>
  <si>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</si>
  <si>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</si>
  <si>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</si>
  <si>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</si>
  <si>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</si>
  <si>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</si>
  <si>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</si>
  <si>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</si>
  <si>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</si>
  <si>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</si>
  <si>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</si>
  <si>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</si>
  <si>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</si>
  <si>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</si>
  <si>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</si>
  <si>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</si>
  <si>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</si>
  <si>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</si>
  <si>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</si>
  <si>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</si>
  <si>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</si>
  <si>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</si>
  <si>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</si>
  <si>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</si>
  <si>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</si>
  <si>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</si>
  <si>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</si>
  <si>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</si>
  <si>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</si>
  <si>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</si>
  <si>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</si>
  <si>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</si>
  <si>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</si>
  <si>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</si>
  <si>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</si>
  <si>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</si>
  <si>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</si>
  <si>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</si>
  <si>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</si>
  <si>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</si>
  <si>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</si>
  <si>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</si>
  <si>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</si>
  <si>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</si>
  <si>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</si>
  <si>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</si>
  <si>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</si>
  <si>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</si>
  <si>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</si>
  <si>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</si>
  <si>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</si>
  <si>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</si>
  <si>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</si>
  <si>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</si>
  <si>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</si>
  <si>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</si>
  <si>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</si>
  <si>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</si>
  <si>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</si>
  <si>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</si>
  <si>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</si>
  <si>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</si>
  <si>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</si>
  <si>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</si>
  <si>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</si>
  <si>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</si>
  <si>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</si>
  <si>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</si>
  <si>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</si>
  <si>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</si>
  <si>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</si>
  <si>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</si>
  <si>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</si>
  <si>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</si>
  <si>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</si>
  <si>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</si>
  <si>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</si>
  <si>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</si>
  <si>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</si>
  <si>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</si>
  <si>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</si>
  <si>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</si>
  <si>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</si>
  <si>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</si>
  <si>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</si>
  <si>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</si>
  <si>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</si>
  <si>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</si>
  <si>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</si>
  <si>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</si>
  <si>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</si>
  <si>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</si>
  <si>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</si>
  <si>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</si>
  <si>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</si>
  <si>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</si>
  <si>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</si>
  <si>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</si>
  <si>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</si>
  <si>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</si>
  <si>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</si>
  <si>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</si>
  <si>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</si>
  <si>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</si>
  <si>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</si>
  <si>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</si>
  <si>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</si>
  <si>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</si>
  <si>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</si>
  <si>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</si>
  <si>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</si>
  <si>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</si>
  <si>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</si>
  <si>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</si>
  <si>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</si>
  <si>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</si>
  <si>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</si>
  <si>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</si>
  <si>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</si>
  <si>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</si>
  <si>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</si>
  <si>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</si>
  <si>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</si>
  <si>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</si>
  <si>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</si>
  <si>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</si>
  <si>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</si>
  <si>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</si>
  <si>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</si>
  <si>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</si>
  <si>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</si>
  <si>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</si>
  <si>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</si>
  <si>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</si>
  <si>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</si>
  <si>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</si>
  <si>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</si>
  <si>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</si>
  <si>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</si>
  <si>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</si>
  <si>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</si>
  <si>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</si>
  <si>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</si>
  <si>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</si>
  <si>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</si>
  <si>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</si>
  <si>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</si>
  <si>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</si>
  <si>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</si>
  <si>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</si>
  <si>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</si>
  <si>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</si>
  <si>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</si>
  <si>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</si>
  <si>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</si>
  <si>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</si>
  <si>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</si>
  <si>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</si>
  <si>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</si>
  <si>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</si>
  <si>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</si>
  <si>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</si>
  <si>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</si>
  <si>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</si>
  <si>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</si>
  <si>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</si>
  <si>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</si>
  <si>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</si>
  <si>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</si>
  <si>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</si>
  <si>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</si>
  <si>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</si>
  <si>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</si>
  <si>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</si>
  <si>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</si>
  <si>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</si>
  <si>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</si>
  <si>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</si>
  <si>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</si>
  <si>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</si>
  <si>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</si>
  <si>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</si>
  <si>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</si>
  <si>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</si>
  <si>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</si>
  <si>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</si>
  <si>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</si>
  <si>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</si>
  <si>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</si>
  <si>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</si>
  <si>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</si>
  <si>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</si>
  <si>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</si>
  <si>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</si>
  <si>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</si>
  <si>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</si>
  <si>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</si>
  <si>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</si>
  <si>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</si>
  <si>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</si>
  <si>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</si>
  <si>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</si>
  <si>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</si>
  <si>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</si>
  <si>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</si>
  <si>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</si>
  <si>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</si>
  <si>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</si>
  <si>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</si>
  <si>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</si>
  <si>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</si>
  <si>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</si>
  <si>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</si>
  <si>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</si>
  <si>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</si>
  <si>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</si>
  <si>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</si>
  <si>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</si>
  <si>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</si>
  <si>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</si>
  <si>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</si>
  <si>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</si>
  <si>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</si>
  <si>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</si>
  <si>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</si>
  <si>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</si>
  <si>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</si>
  <si>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</si>
  <si>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</si>
  <si>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</si>
  <si>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</si>
  <si>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</si>
  <si>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</si>
  <si>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</si>
  <si>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</si>
  <si>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</si>
  <si>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</si>
  <si>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</si>
  <si>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</si>
  <si>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</si>
  <si>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</si>
  <si>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</si>
  <si>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</si>
  <si>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</si>
  <si>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</si>
  <si>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</si>
  <si>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</si>
  <si>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</si>
  <si>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</si>
  <si>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</si>
  <si>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</si>
  <si>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</si>
  <si>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</si>
  <si>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</si>
  <si>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</si>
  <si>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</si>
  <si>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</si>
  <si>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</si>
  <si>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</si>
  <si>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</si>
  <si>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</si>
  <si>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</si>
  <si>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</si>
  <si>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</si>
  <si>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</si>
  <si>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</si>
  <si>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</si>
  <si>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</si>
  <si>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</si>
  <si>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</si>
  <si>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</si>
  <si>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</si>
  <si>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</si>
  <si>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</si>
  <si>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</si>
  <si>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</si>
  <si>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</si>
  <si>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</si>
  <si>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</si>
  <si>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</si>
  <si>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</si>
  <si>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</si>
  <si>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</si>
  <si>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</si>
  <si>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</si>
  <si>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</si>
  <si>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</si>
  <si>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</si>
  <si>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</si>
  <si>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</si>
  <si>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</si>
  <si>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</si>
  <si>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</si>
  <si>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</si>
  <si>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</si>
  <si>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</si>
  <si>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</si>
  <si>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</si>
  <si>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</si>
  <si>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</si>
  <si>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</si>
  <si>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</si>
  <si>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</si>
  <si>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</si>
  <si>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</si>
  <si>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</si>
  <si>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</si>
  <si>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</si>
  <si>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</si>
  <si>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</si>
  <si>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</si>
  <si>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</si>
  <si>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</si>
  <si>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</si>
  <si>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</si>
  <si>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</si>
  <si>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</si>
  <si>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</si>
  <si>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</si>
  <si>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</si>
  <si>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</si>
  <si>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</si>
  <si>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</si>
  <si>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</si>
  <si>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</si>
  <si>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</si>
  <si>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</si>
  <si>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</si>
  <si>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</si>
  <si>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</si>
  <si>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</si>
  <si>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</si>
  <si>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</si>
  <si>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</si>
  <si>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</si>
  <si>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</si>
  <si>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</si>
  <si>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</si>
  <si>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</si>
  <si>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</si>
  <si>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</si>
  <si>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</si>
  <si>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</si>
  <si>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</si>
  <si>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</si>
  <si>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</si>
  <si>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</si>
  <si>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</si>
  <si>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</si>
  <si>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</si>
  <si>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</si>
  <si>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</si>
  <si>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</si>
  <si>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</si>
  <si>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</si>
  <si>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</si>
  <si>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</si>
  <si>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</si>
  <si>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</si>
  <si>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</si>
  <si>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</si>
  <si>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</si>
  <si>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</si>
  <si>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</si>
  <si>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</si>
  <si>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</si>
  <si>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</si>
  <si>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</si>
  <si>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</si>
  <si>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</si>
  <si>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</si>
  <si>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</si>
  <si>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</si>
  <si>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</si>
  <si>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</si>
  <si>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</si>
  <si>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</si>
  <si>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</si>
  <si>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</si>
  <si>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</si>
  <si>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</si>
  <si>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</si>
  <si>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</si>
  <si>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</si>
  <si>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</si>
  <si>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</si>
  <si>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</si>
  <si>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</si>
  <si>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</si>
  <si>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</si>
  <si>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</si>
  <si>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</si>
  <si>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</si>
  <si>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</si>
  <si>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</si>
  <si>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</si>
  <si>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</si>
  <si>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</si>
  <si>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</si>
  <si>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</si>
  <si>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</si>
  <si>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</si>
  <si>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</si>
  <si>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</si>
  <si>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</si>
  <si>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</si>
  <si>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</si>
  <si>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</si>
  <si>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</si>
  <si>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</si>
  <si>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</si>
  <si>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</si>
  <si>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</si>
  <si>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</si>
  <si>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</si>
  <si>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</si>
  <si>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</si>
  <si>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</si>
  <si>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</si>
  <si>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</si>
  <si>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</si>
  <si>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</si>
  <si>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</si>
  <si>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</si>
  <si>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</si>
  <si>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</si>
  <si>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</si>
  <si>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</si>
  <si>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</si>
  <si>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</si>
  <si>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</si>
  <si>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</si>
  <si>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</si>
  <si>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</si>
  <si>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</si>
  <si>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</si>
  <si>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</si>
  <si>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</si>
  <si>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</si>
  <si>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</si>
  <si>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</si>
  <si>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</si>
  <si>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</si>
  <si>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</si>
  <si>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</si>
  <si>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</si>
  <si>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</si>
  <si>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</si>
  <si>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</si>
  <si>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</si>
  <si>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</si>
  <si>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</si>
  <si>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</si>
  <si>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</si>
  <si>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</si>
  <si>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</si>
  <si>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</si>
  <si>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</si>
  <si>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</si>
  <si>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</si>
  <si>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</si>
  <si>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</si>
  <si>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</si>
  <si>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</si>
  <si>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</si>
  <si>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</si>
  <si>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</si>
  <si>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</si>
  <si>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</si>
  <si>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</si>
  <si>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</si>
  <si>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</si>
  <si>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</si>
  <si>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</si>
  <si>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</si>
  <si>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</si>
  <si>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</si>
  <si>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</si>
  <si>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</si>
  <si>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</si>
  <si>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</si>
  <si>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</si>
  <si>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</si>
  <si>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</si>
  <si>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</si>
  <si>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</si>
  <si>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</si>
  <si>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</si>
  <si>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</si>
  <si>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</si>
  <si>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</si>
  <si>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</si>
  <si>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</si>
  <si>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</si>
  <si>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</si>
  <si>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</si>
  <si>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</si>
  <si>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</si>
  <si>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</si>
  <si>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</si>
  <si>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</si>
  <si>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</si>
  <si>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</si>
  <si>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</si>
  <si>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</si>
  <si>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</si>
  <si>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</si>
  <si>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</si>
  <si>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</si>
  <si>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</si>
  <si>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</si>
  <si>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</si>
  <si>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</si>
  <si>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</si>
  <si>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</si>
  <si>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</si>
  <si>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</si>
  <si>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</si>
  <si>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</si>
  <si>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</si>
  <si>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</si>
  <si>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</si>
  <si>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</si>
  <si>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</si>
  <si>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</si>
  <si>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</si>
  <si>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</si>
  <si>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</si>
  <si>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</si>
  <si>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</si>
  <si>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</si>
  <si>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</si>
  <si>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</si>
  <si>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</si>
  <si>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</si>
  <si>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</si>
  <si>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</si>
  <si>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</si>
  <si>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</si>
  <si>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</si>
  <si>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</si>
  <si>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</si>
  <si>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</si>
  <si>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</si>
  <si>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</si>
  <si>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</si>
  <si>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</si>
  <si>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</si>
  <si>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</si>
  <si>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</si>
  <si>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</si>
  <si>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</si>
  <si>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</si>
  <si>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</si>
  <si>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</si>
  <si>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</si>
  <si>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</si>
  <si>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</si>
  <si>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</si>
  <si>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</si>
  <si>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</si>
  <si>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</si>
  <si>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</si>
  <si>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</si>
  <si>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</si>
  <si>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</si>
  <si>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</si>
  <si>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</si>
  <si>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</si>
  <si>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</si>
  <si>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</si>
  <si>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</si>
  <si>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</si>
  <si>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</si>
  <si>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</si>
  <si>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</si>
  <si>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</si>
  <si>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</si>
  <si>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</si>
  <si>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</si>
  <si>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</si>
  <si>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</si>
  <si>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</si>
  <si>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</si>
  <si>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</si>
  <si>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</si>
  <si>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</si>
  <si>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</si>
  <si>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</si>
  <si>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</si>
  <si>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</si>
  <si>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</si>
  <si>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</si>
  <si>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</si>
  <si>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</si>
  <si>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</si>
  <si>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</si>
  <si>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</si>
  <si>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</si>
  <si>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</si>
  <si>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</si>
  <si>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</si>
  <si>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</si>
  <si>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</si>
  <si>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</si>
  <si>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</si>
  <si>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</si>
  <si>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</si>
  <si>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</si>
  <si>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</si>
  <si>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</si>
  <si>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</si>
  <si>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</si>
  <si>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</si>
  <si>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</si>
  <si>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</si>
  <si>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</si>
  <si>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</si>
  <si>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</si>
  <si>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</si>
  <si>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</si>
  <si>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</si>
  <si>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</si>
  <si>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</si>
  <si>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</si>
  <si>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</si>
  <si>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</si>
  <si>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</si>
  <si>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</si>
  <si>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</si>
  <si>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</si>
  <si>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</si>
  <si>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</si>
  <si>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</si>
  <si>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</si>
  <si>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</si>
  <si>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</si>
  <si>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</si>
  <si>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</si>
  <si>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</si>
  <si>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</si>
  <si>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</si>
  <si>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</si>
  <si>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</si>
  <si>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</si>
  <si>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</si>
  <si>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</si>
  <si>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</si>
  <si>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</si>
  <si>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</si>
  <si>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</si>
  <si>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</si>
  <si>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</si>
  <si>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</si>
  <si>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</si>
  <si>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</si>
  <si>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</si>
  <si>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</si>
  <si>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</si>
  <si>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</si>
  <si>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</si>
  <si>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</si>
  <si>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</si>
  <si>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</si>
  <si>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</si>
  <si>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</si>
  <si>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</si>
  <si>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</si>
  <si>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</si>
  <si>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</si>
  <si>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</si>
  <si>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</si>
  <si>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</si>
  <si>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</si>
  <si>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</si>
  <si>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</si>
  <si>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</si>
  <si>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</si>
  <si>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</si>
  <si>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</si>
  <si>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</si>
  <si>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</si>
  <si>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</si>
  <si>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</si>
  <si>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</si>
  <si>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</si>
  <si>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</si>
  <si>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</si>
  <si>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</si>
  <si>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</si>
  <si>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</si>
  <si>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</si>
  <si>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</si>
  <si>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</si>
  <si>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</si>
  <si>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</si>
  <si>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</si>
  <si>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</si>
  <si>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</si>
  <si>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</si>
  <si>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</si>
  <si>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</si>
  <si>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</si>
  <si>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</si>
  <si>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</si>
  <si>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</si>
  <si>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</si>
  <si>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</si>
  <si>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</si>
  <si>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</si>
  <si>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</si>
  <si>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</si>
  <si>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</si>
  <si>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</si>
  <si>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</si>
  <si>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</si>
  <si>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</si>
  <si>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</si>
  <si>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</si>
  <si>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</si>
  <si>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</si>
  <si>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</si>
  <si>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</si>
  <si>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</si>
  <si>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</si>
  <si>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</si>
  <si>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</si>
  <si>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</si>
  <si>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</si>
  <si>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</si>
  <si>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</si>
  <si>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</si>
  <si>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</si>
  <si>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</si>
  <si>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</si>
  <si>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</si>
  <si>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</si>
  <si>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</si>
  <si>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</si>
  <si>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</si>
  <si>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</si>
  <si>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</si>
  <si>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</si>
  <si>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</si>
  <si>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</si>
  <si>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</si>
  <si>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</si>
  <si>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</si>
  <si>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</si>
  <si>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</si>
  <si>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</si>
  <si>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</si>
  <si>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</si>
  <si>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</si>
  <si>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</si>
  <si>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</si>
  <si>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</si>
  <si>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</si>
  <si>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</si>
  <si>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</si>
  <si>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</si>
  <si>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</si>
  <si>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</si>
  <si>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</si>
  <si>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</si>
  <si>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</si>
  <si>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</si>
  <si>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</si>
  <si>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</si>
  <si>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</si>
  <si>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</si>
  <si>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</si>
  <si>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</si>
  <si>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</si>
  <si>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</si>
  <si>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</si>
  <si>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</si>
  <si>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</si>
  <si>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</si>
  <si>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</si>
  <si>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</si>
  <si>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</si>
  <si>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</si>
  <si>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</si>
  <si>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</si>
  <si>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</si>
  <si>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</si>
  <si>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</si>
  <si>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</si>
  <si>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</si>
  <si>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</si>
  <si>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</si>
  <si>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</si>
  <si>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</si>
  <si>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</si>
  <si>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</si>
  <si>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</si>
  <si>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</si>
  <si>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</si>
  <si>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</si>
  <si>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</si>
  <si>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</si>
  <si>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</si>
  <si>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</si>
  <si>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</si>
  <si>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</si>
  <si>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</si>
  <si>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</si>
  <si>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</si>
  <si>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</si>
  <si>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</si>
  <si>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</si>
  <si>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</si>
  <si>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</si>
  <si>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</si>
  <si>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</si>
  <si>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</si>
  <si>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</si>
  <si>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</si>
  <si>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</si>
  <si>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</si>
  <si>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</si>
  <si>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</si>
  <si>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</si>
  <si>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</si>
  <si>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</si>
  <si>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</si>
  <si>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</si>
  <si>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</si>
  <si>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</si>
  <si>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</si>
  <si>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</si>
  <si>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</si>
  <si>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</si>
  <si>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</si>
  <si>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</si>
  <si>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</si>
  <si>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</si>
  <si>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</si>
  <si>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</si>
  <si>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</si>
  <si>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</si>
  <si>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</si>
  <si>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</si>
  <si>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</si>
  <si>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</si>
  <si>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</si>
  <si>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</si>
  <si>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</si>
  <si>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</si>
  <si>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</si>
  <si>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</si>
  <si>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</si>
  <si>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</si>
  <si>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</si>
  <si>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</si>
  <si>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</si>
  <si>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</si>
  <si>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</si>
  <si>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</si>
  <si>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</si>
  <si>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</si>
  <si>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</si>
  <si>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</si>
  <si>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</si>
  <si>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</si>
  <si>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</si>
  <si>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</si>
  <si>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</si>
  <si>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</si>
  <si>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</si>
  <si>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</si>
  <si>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</si>
  <si>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</si>
  <si>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</si>
  <si>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</si>
  <si>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</si>
  <si>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</si>
  <si>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</si>
  <si>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</si>
  <si>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</si>
  <si>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</si>
  <si>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</si>
  <si>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</si>
  <si>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</si>
  <si>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</si>
  <si>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</si>
  <si>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</si>
  <si>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</si>
  <si>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</si>
  <si>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</si>
  <si>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</si>
  <si>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</si>
  <si>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</si>
  <si>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</si>
  <si>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</si>
  <si>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</si>
  <si>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</si>
  <si>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</si>
  <si>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</si>
  <si>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</si>
  <si>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</si>
  <si>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</si>
  <si>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</si>
  <si>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</si>
  <si>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</si>
  <si>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</si>
  <si>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</si>
  <si>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</si>
  <si>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</si>
  <si>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</si>
  <si>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</si>
  <si>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</si>
  <si>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</si>
  <si>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</si>
  <si>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</si>
  <si>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</si>
  <si>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</si>
  <si>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</si>
  <si>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</si>
  <si>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</si>
  <si>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</si>
  <si>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</si>
  <si>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</si>
  <si>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</si>
  <si>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</si>
  <si>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</si>
  <si>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</si>
  <si>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</si>
  <si>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</si>
  <si>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</si>
  <si>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</si>
  <si>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</si>
  <si>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</si>
  <si>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</si>
  <si>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</si>
  <si>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</si>
  <si>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</si>
  <si>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</si>
  <si>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</si>
  <si>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</si>
  <si>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</si>
  <si>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</si>
  <si>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</si>
  <si>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</si>
  <si>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</si>
  <si>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</si>
  <si>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</si>
  <si>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</si>
  <si>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</si>
  <si>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</si>
  <si>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</si>
  <si>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</si>
  <si>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</si>
  <si>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</si>
  <si>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</si>
  <si>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</si>
  <si>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</si>
  <si>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</si>
  <si>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</si>
  <si>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</si>
  <si>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</si>
  <si>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</si>
  <si>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</si>
  <si>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</si>
  <si>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</si>
  <si>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</si>
  <si>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</si>
  <si>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</si>
  <si>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</si>
  <si>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</si>
  <si>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</si>
  <si>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</si>
  <si>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</si>
  <si>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</si>
  <si>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</si>
  <si>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</si>
  <si>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</si>
  <si>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</si>
  <si>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</si>
  <si>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</si>
  <si>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</si>
  <si>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</si>
  <si>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</si>
  <si>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</si>
  <si>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</si>
  <si>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</si>
  <si>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</si>
  <si>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</si>
  <si>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</si>
  <si>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</si>
  <si>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</si>
  <si>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</si>
  <si>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</si>
  <si>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</si>
  <si>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</si>
  <si>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</si>
  <si>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</si>
  <si>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</si>
  <si>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</si>
  <si>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</si>
  <si>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</si>
  <si>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</si>
  <si>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</si>
  <si>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</si>
  <si>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</si>
  <si>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</si>
  <si>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</si>
  <si>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</si>
  <si>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</si>
  <si>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</si>
  <si>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</si>
  <si>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</si>
  <si>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</si>
  <si>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</si>
  <si>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</si>
  <si>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</si>
  <si>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</si>
  <si>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</si>
  <si>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</si>
  <si>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</si>
  <si>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</si>
  <si>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</si>
  <si>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</si>
  <si>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</si>
  <si>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</si>
  <si>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</si>
  <si>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</si>
  <si>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</si>
  <si>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</si>
  <si>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</si>
  <si>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</si>
  <si>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</si>
  <si>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</si>
  <si>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</si>
  <si>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</si>
  <si>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</si>
  <si>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</si>
  <si>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</si>
  <si>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</si>
  <si>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</si>
  <si>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</si>
  <si>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</si>
  <si>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</si>
  <si>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</si>
  <si>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</si>
  <si>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</si>
  <si>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</si>
  <si>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</si>
  <si>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</si>
  <si>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</si>
  <si>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</si>
  <si>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</si>
  <si>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</si>
  <si>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</si>
  <si>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</si>
  <si>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</si>
  <si>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</si>
  <si>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</si>
  <si>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</si>
  <si>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</si>
  <si>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</si>
  <si>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</si>
  <si>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</si>
  <si>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</si>
  <si>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</si>
  <si>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</si>
  <si>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</si>
  <si>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</si>
  <si>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</si>
  <si>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</si>
  <si>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</si>
  <si>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</si>
  <si>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</si>
  <si>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</si>
  <si>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</si>
  <si>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</si>
  <si>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</si>
  <si>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</si>
  <si>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</si>
  <si>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</si>
  <si>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</si>
  <si>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</si>
  <si>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</si>
  <si>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</si>
  <si>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</si>
  <si>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</si>
  <si>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</si>
  <si>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</si>
  <si>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</si>
  <si>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</si>
  <si>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</si>
  <si>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</si>
  <si>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</si>
  <si>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</si>
  <si>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</si>
  <si>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</si>
  <si>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</si>
  <si>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</si>
  <si>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</si>
  <si>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</si>
  <si>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</si>
  <si>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</si>
  <si>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</si>
  <si>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</si>
  <si>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</si>
  <si>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</si>
  <si>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</si>
  <si>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</si>
  <si>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</si>
  <si>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</si>
  <si>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</si>
  <si>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</si>
  <si>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</si>
  <si>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</si>
  <si>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</si>
  <si>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</si>
  <si>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</si>
  <si>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</si>
  <si>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</si>
  <si>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</si>
  <si>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</si>
  <si>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</si>
  <si>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</si>
  <si>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</si>
  <si>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</si>
  <si>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</si>
  <si>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</si>
  <si>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</si>
  <si>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</si>
  <si>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</si>
  <si>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</si>
  <si>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</si>
  <si>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</si>
  <si>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</si>
  <si>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</si>
  <si>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</si>
  <si>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</si>
  <si>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</si>
  <si>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</si>
  <si>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</si>
  <si>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</si>
  <si>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</si>
  <si>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</si>
  <si>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</si>
  <si>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</si>
  <si>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</si>
  <si>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</si>
  <si>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</si>
  <si>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</si>
  <si>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</si>
  <si>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</si>
  <si>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</si>
  <si>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</si>
  <si>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</si>
  <si>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</si>
  <si>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</si>
  <si>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</si>
  <si>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</si>
  <si>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</si>
  <si>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</si>
  <si>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</si>
  <si>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</si>
  <si>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</si>
  <si>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</si>
  <si>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</si>
  <si>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</si>
  <si>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</si>
  <si>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</si>
  <si>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</si>
  <si>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</si>
  <si>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</si>
  <si>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</si>
  <si>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</si>
  <si>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</si>
  <si>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</si>
  <si>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</si>
  <si>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</si>
  <si>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</si>
  <si>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</si>
  <si>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</si>
  <si>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</si>
  <si>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</si>
  <si>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</si>
  <si>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</si>
  <si>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</si>
  <si>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</si>
  <si>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</si>
  <si>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</si>
  <si>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</si>
  <si>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</si>
  <si>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</si>
  <si>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</si>
  <si>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</si>
  <si>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</si>
  <si>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</si>
  <si>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</si>
  <si>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</si>
  <si>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</si>
  <si>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</si>
  <si>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</si>
  <si>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</si>
  <si>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</si>
  <si>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</si>
  <si>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</si>
  <si>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</si>
  <si>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</si>
  <si>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</si>
  <si>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</si>
  <si>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</si>
  <si>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</si>
  <si>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</si>
  <si>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</si>
  <si>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</si>
  <si>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</si>
  <si>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</si>
  <si>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</si>
  <si>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</si>
  <si>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</si>
  <si>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</si>
  <si>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</si>
  <si>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</si>
  <si>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</si>
  <si>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</si>
  <si>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</si>
  <si>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</si>
  <si>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</si>
  <si>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</si>
  <si>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</si>
  <si>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</si>
  <si>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</si>
  <si>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</si>
  <si>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</si>
  <si>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</si>
  <si>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</si>
  <si>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</si>
  <si>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</si>
  <si>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</si>
  <si>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</si>
  <si>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</si>
  <si>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</si>
  <si>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</si>
  <si>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</si>
  <si>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</si>
  <si>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</si>
  <si>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</si>
  <si>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</si>
  <si>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</si>
  <si>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</si>
  <si>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</si>
  <si>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</si>
  <si>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</si>
  <si>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</si>
  <si>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</si>
  <si>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</si>
  <si>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</si>
  <si>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</si>
  <si>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</si>
  <si>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</si>
  <si>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</si>
  <si>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</si>
  <si>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</si>
  <si>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</si>
  <si>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</si>
  <si>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</si>
  <si>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</si>
  <si>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</si>
  <si>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</si>
  <si>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</si>
  <si>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</si>
  <si>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</si>
  <si>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</si>
  <si>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</si>
  <si>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</si>
  <si>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</si>
  <si>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</si>
  <si>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</si>
  <si>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</si>
  <si>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</si>
  <si>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</si>
  <si>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</si>
  <si>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</si>
  <si>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</si>
  <si>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</si>
  <si>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</si>
  <si>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</si>
  <si>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</si>
  <si>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</si>
  <si>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</si>
  <si>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</si>
  <si>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</si>
  <si>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</si>
  <si>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</si>
  <si>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</si>
  <si>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</si>
  <si>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</si>
  <si>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</si>
  <si>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</si>
  <si>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</si>
  <si>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</si>
  <si>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</si>
  <si>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</si>
  <si>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</si>
  <si>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</si>
  <si>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</si>
  <si>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</si>
  <si>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</si>
  <si>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</si>
  <si>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</si>
  <si>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</si>
  <si>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</si>
  <si>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</si>
  <si>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</si>
  <si>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</si>
  <si>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</si>
  <si>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</si>
  <si>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</si>
  <si>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</si>
  <si>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</si>
  <si>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</si>
  <si>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</si>
  <si>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</si>
  <si>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</si>
  <si>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</si>
  <si>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</si>
  <si>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</si>
  <si>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</si>
  <si>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</si>
  <si>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</si>
  <si>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</si>
  <si>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</si>
  <si>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</si>
  <si>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</si>
  <si>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</si>
  <si>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</si>
  <si>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</si>
  <si>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</si>
  <si>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</si>
  <si>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</si>
  <si>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</si>
  <si>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</si>
  <si>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</si>
  <si>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</si>
  <si>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</si>
  <si>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</si>
  <si>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</si>
  <si>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</si>
  <si>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</si>
  <si>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</si>
  <si>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</si>
  <si>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</si>
  <si>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</si>
  <si>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</si>
  <si>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</si>
  <si>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</si>
  <si>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</si>
  <si>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</si>
  <si>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</si>
  <si>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</si>
  <si>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</si>
  <si>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</si>
  <si>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</si>
  <si>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</si>
  <si>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</si>
  <si>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</si>
  <si>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</si>
  <si>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</si>
  <si>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</si>
  <si>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</si>
  <si>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</si>
  <si>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</si>
  <si>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</si>
  <si>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</si>
  <si>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</si>
  <si>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</si>
  <si>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</si>
  <si>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</si>
  <si>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</si>
  <si>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</si>
  <si>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</si>
  <si>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</si>
  <si>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</si>
  <si>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</si>
  <si>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</si>
  <si>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</si>
  <si>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</si>
  <si>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</si>
  <si>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</si>
  <si>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</si>
  <si>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</si>
  <si>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</si>
  <si>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</si>
  <si>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</si>
  <si>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</si>
  <si>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</si>
  <si>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</si>
  <si>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</si>
  <si>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</si>
  <si>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</si>
  <si>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</si>
  <si>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</si>
  <si>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</si>
  <si>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</si>
  <si>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</si>
  <si>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</si>
  <si>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</si>
  <si>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</si>
  <si>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</si>
  <si>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</si>
  <si>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</si>
  <si>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</si>
  <si>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</si>
  <si>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</si>
  <si>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</si>
  <si>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</si>
  <si>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</si>
  <si>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</si>
  <si>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</si>
  <si>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</si>
  <si>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</si>
  <si>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</si>
  <si>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</si>
  <si>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</si>
  <si>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</si>
  <si>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</si>
  <si>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</si>
  <si>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</si>
  <si>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</si>
  <si>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</si>
  <si>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</si>
  <si>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</si>
  <si>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</si>
  <si>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</si>
  <si>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</si>
  <si>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</si>
  <si>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</si>
  <si>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</si>
  <si>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</si>
  <si>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</si>
  <si>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</si>
  <si>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</si>
  <si>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</si>
  <si>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</si>
  <si>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</si>
  <si>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</si>
  <si>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</si>
  <si>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</si>
  <si>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</si>
  <si>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</si>
  <si>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</si>
  <si>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</si>
  <si>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</si>
  <si>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</si>
  <si>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</si>
  <si>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</si>
  <si>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</si>
  <si>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</si>
  <si>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</si>
  <si>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</si>
  <si>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</si>
  <si>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</si>
  <si>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</si>
  <si>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</si>
  <si>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</si>
  <si>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</si>
  <si>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</si>
  <si>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</si>
  <si>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</si>
  <si>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</si>
  <si>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</si>
  <si>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</si>
  <si>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</si>
  <si>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</si>
  <si>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</si>
  <si>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</si>
  <si>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</si>
  <si>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</si>
  <si>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</si>
  <si>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</si>
  <si>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</si>
  <si>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</si>
  <si>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</si>
  <si>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</si>
  <si>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</si>
  <si>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</si>
  <si>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</si>
  <si>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</si>
  <si>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</si>
  <si>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</si>
  <si>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</si>
  <si>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</si>
  <si>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</si>
  <si>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</si>
  <si>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</si>
  <si>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</si>
  <si>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</si>
  <si>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</si>
  <si>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</si>
  <si>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</si>
  <si>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</si>
  <si>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</si>
  <si>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</si>
  <si>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</si>
  <si>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</si>
  <si>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</si>
  <si>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</si>
  <si>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</si>
  <si>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</si>
  <si>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</si>
  <si>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</si>
  <si>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</si>
  <si>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</si>
  <si>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</si>
  <si>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</si>
  <si>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</si>
  <si>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</si>
  <si>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</si>
  <si>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</si>
  <si>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</si>
  <si>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</si>
  <si>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</si>
  <si>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</si>
  <si>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</si>
  <si>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</si>
  <si>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</si>
  <si>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</si>
  <si>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</si>
  <si>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</si>
  <si>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</si>
  <si>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</si>
  <si>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</si>
  <si>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</si>
  <si>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</si>
  <si>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</si>
  <si>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</si>
  <si>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</si>
  <si>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</si>
  <si>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</si>
  <si>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</si>
  <si>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</si>
  <si>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</si>
  <si>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</si>
  <si>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</si>
  <si>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</si>
  <si>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</si>
  <si>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</si>
  <si>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</si>
  <si>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</si>
  <si>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</si>
  <si>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</si>
  <si>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</si>
  <si>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</si>
  <si>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</si>
  <si>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</si>
  <si>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</si>
  <si>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</si>
  <si>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</si>
  <si>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</si>
  <si>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</si>
  <si>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</si>
  <si>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</si>
  <si>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</si>
  <si>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</si>
  <si>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</si>
  <si>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</si>
  <si>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</si>
  <si>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</si>
  <si>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</si>
  <si>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</si>
  <si>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</si>
  <si>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</si>
  <si>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</si>
  <si>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</si>
  <si>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</si>
  <si>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</si>
  <si>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</si>
  <si>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</si>
  <si>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</si>
  <si>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</si>
  <si>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</si>
  <si>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</si>
  <si>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</si>
  <si>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</si>
  <si>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</si>
  <si>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</si>
  <si>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</si>
  <si>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</si>
  <si>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</si>
  <si>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</si>
  <si>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</si>
  <si>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</si>
  <si>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</si>
  <si>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</si>
  <si>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</si>
  <si>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</si>
  <si>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</si>
  <si>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</si>
  <si>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</si>
  <si>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</si>
  <si>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</si>
  <si>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</si>
  <si>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</si>
  <si>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</si>
  <si>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</si>
  <si>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</si>
  <si>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</si>
  <si>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</si>
  <si>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</si>
  <si>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</si>
  <si>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</si>
  <si>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</si>
  <si>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</si>
  <si>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</si>
  <si>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</si>
  <si>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</si>
  <si>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</si>
  <si>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</si>
  <si>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</si>
  <si>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</si>
  <si>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</si>
  <si>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</si>
  <si>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</si>
  <si>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</si>
  <si>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</si>
  <si>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</si>
  <si>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</si>
  <si>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</si>
  <si>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</si>
  <si>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</si>
  <si>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</si>
  <si>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</si>
  <si>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</si>
  <si>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</si>
  <si>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</si>
  <si>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</si>
  <si>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</si>
  <si>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</si>
  <si>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</si>
  <si>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</si>
  <si>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</si>
  <si>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</si>
  <si>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</si>
  <si>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</si>
  <si>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</si>
  <si>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</si>
  <si>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</si>
  <si>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</si>
  <si>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</si>
  <si>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</si>
  <si>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</si>
  <si>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</si>
  <si>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</si>
  <si>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</si>
  <si>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</si>
  <si>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</si>
  <si>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</si>
  <si>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</si>
  <si>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</si>
  <si>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</si>
  <si>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</si>
  <si>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</si>
  <si>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</si>
  <si>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</si>
  <si>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</si>
  <si>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</si>
  <si>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</si>
  <si>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</si>
  <si>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</si>
  <si>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</si>
  <si>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</si>
  <si>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</si>
  <si>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</si>
  <si>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</si>
  <si>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</si>
  <si>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</si>
  <si>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</si>
  <si>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</si>
  <si>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</si>
  <si>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</si>
  <si>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</si>
  <si>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</si>
  <si>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</si>
  <si>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</si>
  <si>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</si>
  <si>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</si>
  <si>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</si>
  <si>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</si>
  <si>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</si>
  <si>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</si>
  <si>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</si>
  <si>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</si>
  <si>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</si>
  <si>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</si>
  <si>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</si>
  <si>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</si>
  <si>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</si>
  <si>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</si>
  <si>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</si>
  <si>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</si>
  <si>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</si>
  <si>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</si>
  <si>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</si>
  <si>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</si>
  <si>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</si>
  <si>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</si>
  <si>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</si>
  <si>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</si>
  <si>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</si>
  <si>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</si>
  <si>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</si>
  <si>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</si>
  <si>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</si>
  <si>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</si>
  <si>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</si>
  <si>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</si>
  <si>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</si>
  <si>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</si>
  <si>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</si>
  <si>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</si>
  <si>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</si>
  <si>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</si>
  <si>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</si>
  <si>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</si>
  <si>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</si>
  <si>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</si>
  <si>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</si>
  <si>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</si>
  <si>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</si>
  <si>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</si>
  <si>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</si>
  <si>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</si>
  <si>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</si>
  <si>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</si>
  <si>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</si>
  <si>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</si>
  <si>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</si>
  <si>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</si>
  <si>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</si>
  <si>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</si>
  <si>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</si>
  <si>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</si>
  <si>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</si>
  <si>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</si>
  <si>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</si>
  <si>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</si>
  <si>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</si>
  <si>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</si>
  <si>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</si>
  <si>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</si>
  <si>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</si>
  <si>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</si>
  <si>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</si>
  <si>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</si>
  <si>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</si>
  <si>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</si>
  <si>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</si>
  <si>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</si>
  <si>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</si>
  <si>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</si>
  <si>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</si>
  <si>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</si>
  <si>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</si>
  <si>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</si>
  <si>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</si>
  <si>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</si>
  <si>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</si>
  <si>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</si>
  <si>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</si>
  <si>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</si>
  <si>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</si>
  <si>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</si>
  <si>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</si>
  <si>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</si>
  <si>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</si>
  <si>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</si>
  <si>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</si>
  <si>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</si>
  <si>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</si>
  <si>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</si>
  <si>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</si>
  <si>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</si>
  <si>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</si>
  <si>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</si>
  <si>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</si>
  <si>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</si>
  <si>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</si>
  <si>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</si>
  <si>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</si>
  <si>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</si>
  <si>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</si>
  <si>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</si>
  <si>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</si>
  <si>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</si>
  <si>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</si>
  <si>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</si>
  <si>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</si>
  <si>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</si>
  <si>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</si>
  <si>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</si>
  <si>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</si>
  <si>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</si>
  <si>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</si>
  <si>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</si>
  <si>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</si>
  <si>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</si>
  <si>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</si>
  <si>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</si>
  <si>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</si>
  <si>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</si>
  <si>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</si>
  <si>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</si>
  <si>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</si>
  <si>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</si>
  <si>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</si>
  <si>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</si>
  <si>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</si>
  <si>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</si>
  <si>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</si>
  <si>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</si>
  <si>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</si>
  <si>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</si>
  <si>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</si>
  <si>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</si>
  <si>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</si>
  <si>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</si>
  <si>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</si>
  <si>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</si>
  <si>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</si>
  <si>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</si>
  <si>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</si>
  <si>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</si>
  <si>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</si>
  <si>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</si>
  <si>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</si>
  <si>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</si>
  <si>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</si>
  <si>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</si>
  <si>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</si>
  <si>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</si>
  <si>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</si>
  <si>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</si>
  <si>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</si>
  <si>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</si>
  <si>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</si>
  <si>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</si>
  <si>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</si>
  <si>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</si>
  <si>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</si>
  <si>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</si>
  <si>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</si>
  <si>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</si>
  <si>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</si>
  <si>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</si>
  <si>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</si>
  <si>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</si>
  <si>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</si>
  <si>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</si>
  <si>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</si>
  <si>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</si>
  <si>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</si>
  <si>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</si>
  <si>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</si>
  <si>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</si>
  <si>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</si>
  <si>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</si>
  <si>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</si>
  <si>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</si>
  <si>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</si>
  <si>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</si>
  <si>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</si>
  <si>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</si>
  <si>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</si>
  <si>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</si>
  <si>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</si>
  <si>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</si>
  <si>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</si>
  <si>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</si>
  <si>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</si>
  <si>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</si>
  <si>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</si>
  <si>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</si>
  <si>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</si>
  <si>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</si>
  <si>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</si>
  <si>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</si>
  <si>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</si>
  <si>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</si>
  <si>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</si>
  <si>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</si>
  <si>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</si>
  <si>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</si>
  <si>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</si>
  <si>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</si>
  <si>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</si>
  <si>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</si>
  <si>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</si>
  <si>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</si>
  <si>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</si>
  <si>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</si>
  <si>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</si>
  <si>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</si>
  <si>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</si>
  <si>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</si>
  <si>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</si>
  <si>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</si>
  <si>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</si>
  <si>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</si>
  <si>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</si>
  <si>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</si>
  <si>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</si>
  <si>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</si>
  <si>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</si>
  <si>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</si>
  <si>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</si>
  <si>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</si>
  <si>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</si>
  <si>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</si>
  <si>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</si>
  <si>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</si>
  <si>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</si>
  <si>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</si>
  <si>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</si>
  <si>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</si>
  <si>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</si>
  <si>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</si>
  <si>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</si>
  <si>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</si>
  <si>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</si>
  <si>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</si>
  <si>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</si>
  <si>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</si>
  <si>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</si>
  <si>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</si>
  <si>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</si>
  <si>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</si>
  <si>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</si>
  <si>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</si>
  <si>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</si>
  <si>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</si>
  <si>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</si>
  <si>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</si>
  <si>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</si>
  <si>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</si>
  <si>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</si>
  <si>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</si>
  <si>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</si>
  <si>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</si>
  <si>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</si>
  <si>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</si>
  <si>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</si>
  <si>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</si>
  <si>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</si>
  <si>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</si>
  <si>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</si>
  <si>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</si>
  <si>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</si>
  <si>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</si>
  <si>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</si>
  <si>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</si>
  <si>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</si>
  <si>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</si>
  <si>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</si>
  <si>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</si>
  <si>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</si>
  <si>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</si>
  <si>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</si>
  <si>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</si>
  <si>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</si>
  <si>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</si>
  <si>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</si>
  <si>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</si>
  <si>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</si>
  <si>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</si>
  <si>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</si>
  <si>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</si>
  <si>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</si>
  <si>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</si>
  <si>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</si>
  <si>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</si>
  <si>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</si>
  <si>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</si>
  <si>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</si>
  <si>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</si>
  <si>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</si>
  <si>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</si>
  <si>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</si>
  <si>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</si>
  <si>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</si>
  <si>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</si>
  <si>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</si>
  <si>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</si>
  <si>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</si>
  <si>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</si>
  <si>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</si>
  <si>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</si>
  <si>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</si>
  <si>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</si>
  <si>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</si>
  <si>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</si>
  <si>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</si>
  <si>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</si>
  <si>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</si>
  <si>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</si>
  <si>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</si>
  <si>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</si>
  <si>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</si>
  <si>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</si>
  <si>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</si>
  <si>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</si>
  <si>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</si>
  <si>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</si>
  <si>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</si>
  <si>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</si>
  <si>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</si>
  <si>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</si>
  <si>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</si>
  <si>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</si>
  <si>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</si>
  <si>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</si>
  <si>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</si>
  <si>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</si>
  <si>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</si>
  <si>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</si>
  <si>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</si>
  <si>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</si>
  <si>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</si>
  <si>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</si>
  <si>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</si>
  <si>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</si>
  <si>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</si>
  <si>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</si>
  <si>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</si>
  <si>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</si>
  <si>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</si>
  <si>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</si>
  <si>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</si>
  <si>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</si>
  <si>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</si>
  <si>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</si>
  <si>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</si>
  <si>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</si>
  <si>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</si>
  <si>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</si>
  <si>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</si>
  <si>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</si>
  <si>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</si>
  <si>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</si>
  <si>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</si>
  <si>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</si>
  <si>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</si>
  <si>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</si>
  <si>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</si>
  <si>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</si>
  <si>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</si>
  <si>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</si>
  <si>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</si>
  <si>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</si>
  <si>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</si>
  <si>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</si>
  <si>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</si>
  <si>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</si>
  <si>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</si>
  <si>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</si>
  <si>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</si>
  <si>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</si>
  <si>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</si>
  <si>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</si>
  <si>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</si>
  <si>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</si>
  <si>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</si>
  <si>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</si>
  <si>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</si>
  <si>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</si>
  <si>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</si>
  <si>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</si>
  <si>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</si>
  <si>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</si>
  <si>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</si>
  <si>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</si>
  <si>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</si>
  <si>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</si>
  <si>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</si>
  <si>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</si>
  <si>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</si>
  <si>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</si>
  <si>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</si>
  <si>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</si>
  <si>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</si>
  <si>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</si>
  <si>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</si>
  <si>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</si>
  <si>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</si>
  <si>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</si>
  <si>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</si>
  <si>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</si>
  <si>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</si>
  <si>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</si>
  <si>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</si>
  <si>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</si>
  <si>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</si>
  <si>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</si>
  <si>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</si>
  <si>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</si>
  <si>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</si>
  <si>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</si>
  <si>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</si>
  <si>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</si>
  <si>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</si>
  <si>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</si>
  <si>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</si>
  <si>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</si>
  <si>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</si>
  <si>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</si>
  <si>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</si>
  <si>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</si>
  <si>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</si>
  <si>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</si>
  <si>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</si>
  <si>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</si>
  <si>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</si>
  <si>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</si>
  <si>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</si>
  <si>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</si>
  <si>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</si>
  <si>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</si>
  <si>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</si>
  <si>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</si>
  <si>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</si>
  <si>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</si>
  <si>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</si>
  <si>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</si>
  <si>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</si>
  <si>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</si>
  <si>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</si>
  <si>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</si>
  <si>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</si>
  <si>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</si>
  <si>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</si>
  <si>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</si>
  <si>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</si>
  <si>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</si>
  <si>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</si>
  <si>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</si>
  <si>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</si>
  <si>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</si>
  <si>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</si>
  <si>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</si>
  <si>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</si>
  <si>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</si>
  <si>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</si>
  <si>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</si>
  <si>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</si>
  <si>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</si>
  <si>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</si>
  <si>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</si>
  <si>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</si>
  <si>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</si>
  <si>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</si>
  <si>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</si>
  <si>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</si>
  <si>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</si>
  <si>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</si>
  <si>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</si>
  <si>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</si>
  <si>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</si>
  <si>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</si>
  <si>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</si>
  <si>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</si>
  <si>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</si>
  <si>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</si>
  <si>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</si>
  <si>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</si>
  <si>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</si>
  <si>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</si>
  <si>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</si>
  <si>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</si>
  <si>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</si>
  <si>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</si>
  <si>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</si>
  <si>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</si>
  <si>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</si>
  <si>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</si>
  <si>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</si>
  <si>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</si>
  <si>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</si>
  <si>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</si>
  <si>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</si>
  <si>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</si>
  <si>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</si>
  <si>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</si>
  <si>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</si>
  <si>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</si>
  <si>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</si>
  <si>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</si>
  <si>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</si>
  <si>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</si>
  <si>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</si>
  <si>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</si>
  <si>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</si>
  <si>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</si>
  <si>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</si>
  <si>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</si>
  <si>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</si>
  <si>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</si>
  <si>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</si>
  <si>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</si>
  <si>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</si>
  <si>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</si>
  <si>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</si>
  <si>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</si>
  <si>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</si>
  <si>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</si>
  <si>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</si>
  <si>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</si>
  <si>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</si>
  <si>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</si>
  <si>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</si>
  <si>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</si>
  <si>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</si>
  <si>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</si>
  <si>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</si>
  <si>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</si>
  <si>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</si>
  <si>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</si>
  <si>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</si>
  <si>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</si>
  <si>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</si>
  <si>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</si>
  <si>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</si>
  <si>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</si>
  <si>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</si>
  <si>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</si>
  <si>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</si>
  <si>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</si>
  <si>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</si>
  <si>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</si>
  <si>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</si>
  <si>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</si>
  <si>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</si>
  <si>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</si>
  <si>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</si>
  <si>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</si>
  <si>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</si>
  <si>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</si>
  <si>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</si>
  <si>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</si>
  <si>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</si>
  <si>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</si>
  <si>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</si>
  <si>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</si>
  <si>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</si>
  <si>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</si>
  <si>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</si>
  <si>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</si>
  <si>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</si>
  <si>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</si>
  <si>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</si>
  <si>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</si>
  <si>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</si>
  <si>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</si>
  <si>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</si>
  <si>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</si>
  <si>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</si>
  <si>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</si>
  <si>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</si>
  <si>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</si>
  <si>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</si>
  <si>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</si>
  <si>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</si>
  <si>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</si>
  <si>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</si>
  <si>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</si>
  <si>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</si>
  <si>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</si>
  <si>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</si>
  <si>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</si>
  <si>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</si>
  <si>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</si>
  <si>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</si>
  <si>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</si>
  <si>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</si>
  <si>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</si>
  <si>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</si>
  <si>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</si>
  <si>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</si>
  <si>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</si>
  <si>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</si>
  <si>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</si>
  <si>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</si>
  <si>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</si>
  <si>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</si>
  <si>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</si>
  <si>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</si>
  <si>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</si>
  <si>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</si>
  <si>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</si>
  <si>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</si>
  <si>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</si>
  <si>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</si>
  <si>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</si>
  <si>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</si>
  <si>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</si>
  <si>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</si>
  <si>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</si>
  <si>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</si>
  <si>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</si>
  <si>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</si>
  <si>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</si>
  <si>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</si>
  <si>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</si>
  <si>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</si>
  <si>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</si>
  <si>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</si>
  <si>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</si>
  <si>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</si>
  <si>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</si>
  <si>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</si>
  <si>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</si>
  <si>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</si>
  <si>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</si>
  <si>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</si>
  <si>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</si>
  <si>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</si>
  <si>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</si>
  <si>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</si>
  <si>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</si>
  <si>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</si>
  <si>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</si>
  <si>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</si>
  <si>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</si>
  <si>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</si>
  <si>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</si>
  <si>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</si>
  <si>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</si>
  <si>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</si>
  <si>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</si>
  <si>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</si>
  <si>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</si>
  <si>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</si>
  <si>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</si>
  <si>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</si>
  <si>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</si>
  <si>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</si>
  <si>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</si>
  <si>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</si>
  <si>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</si>
  <si>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</si>
  <si>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</si>
  <si>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</si>
  <si>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</si>
  <si>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</si>
  <si>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</si>
  <si>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</si>
  <si>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</si>
  <si>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</si>
  <si>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</si>
  <si>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</si>
  <si>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</si>
  <si>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</si>
  <si>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</si>
  <si>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</si>
  <si>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</si>
  <si>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</si>
  <si>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</si>
  <si>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</si>
  <si>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</si>
  <si>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</si>
  <si>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</si>
  <si>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</si>
  <si>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</si>
  <si>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</si>
  <si>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</si>
  <si>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</si>
  <si>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</si>
  <si>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</si>
  <si>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</si>
  <si>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</si>
  <si>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</si>
  <si>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</si>
  <si>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</si>
  <si>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</si>
  <si>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</si>
  <si>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</si>
  <si>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</si>
  <si>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</si>
  <si>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</si>
  <si>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</si>
  <si>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</si>
  <si>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</si>
  <si>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</si>
  <si>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</si>
  <si>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</si>
  <si>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</si>
  <si>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</si>
  <si>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</si>
  <si>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</si>
  <si>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</si>
  <si>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</si>
  <si>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</si>
  <si>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</si>
  <si>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</si>
  <si>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</si>
  <si>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</si>
  <si>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</si>
  <si>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</si>
  <si>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</si>
  <si>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</si>
  <si>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</si>
  <si>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</si>
  <si>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</si>
  <si>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</si>
  <si>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</si>
  <si>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</si>
  <si>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</si>
  <si>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</si>
  <si>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</si>
  <si>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</si>
  <si>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</si>
  <si>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</si>
  <si>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</si>
  <si>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</si>
  <si>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</si>
  <si>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</si>
  <si>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</si>
  <si>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</si>
  <si>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</si>
  <si>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</si>
  <si>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</si>
  <si>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</si>
  <si>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</si>
  <si>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</si>
  <si>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</si>
  <si>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</si>
  <si>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</si>
  <si>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</si>
  <si>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</si>
  <si>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</si>
  <si>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</si>
  <si>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</si>
  <si>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</si>
  <si>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</si>
  <si>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</si>
  <si>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</si>
  <si>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</si>
  <si>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</si>
  <si>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</si>
  <si>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</si>
  <si>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</si>
  <si>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</si>
  <si>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</si>
  <si>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</si>
  <si>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</si>
  <si>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</si>
  <si>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</si>
  <si>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</si>
  <si>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</si>
  <si>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</si>
  <si>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</si>
  <si>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</si>
  <si>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</si>
  <si>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</si>
  <si>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</si>
  <si>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</si>
  <si>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</si>
  <si>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</si>
  <si>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</si>
  <si>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</si>
  <si>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</si>
  <si>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</si>
  <si>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</si>
  <si>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</si>
  <si>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</si>
  <si>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</si>
  <si>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</si>
  <si>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</si>
  <si>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</si>
  <si>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</si>
  <si>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</si>
  <si>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</si>
  <si>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</si>
  <si>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</si>
  <si>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</si>
  <si>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</si>
  <si>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</si>
  <si>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</si>
  <si>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</si>
  <si>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</si>
  <si>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</si>
  <si>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</si>
  <si>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</si>
  <si>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</si>
  <si>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</si>
  <si>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</si>
  <si>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</si>
  <si>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</si>
  <si>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</si>
  <si>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</si>
  <si>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</si>
  <si>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</si>
  <si>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</si>
  <si>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</si>
  <si>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</si>
  <si>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</si>
  <si>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</si>
  <si>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</si>
  <si>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</si>
  <si>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</si>
  <si>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</si>
  <si>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</si>
  <si>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</si>
  <si>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</si>
  <si>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</si>
  <si>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</si>
  <si>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</si>
  <si>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</si>
  <si>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</si>
  <si>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</si>
  <si>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</si>
  <si>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</si>
  <si>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</si>
  <si>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</si>
  <si>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</si>
  <si>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</si>
  <si>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</si>
  <si>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</si>
  <si>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</si>
  <si>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</si>
  <si>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</si>
  <si>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</si>
  <si>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</si>
  <si>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</si>
  <si>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</si>
  <si>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</si>
  <si>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</si>
  <si>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</si>
  <si>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</si>
  <si>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</si>
  <si>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</si>
  <si>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</si>
  <si>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</si>
  <si>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</si>
  <si>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</si>
  <si>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</si>
  <si>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</si>
  <si>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</si>
  <si>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</si>
  <si>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</si>
  <si>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</si>
  <si>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</si>
  <si>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</si>
  <si>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</si>
  <si>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</si>
  <si>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</si>
  <si>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</si>
  <si>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</si>
  <si>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</si>
  <si>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</si>
  <si>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</si>
  <si>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</si>
  <si>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</si>
  <si>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</si>
  <si>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</si>
  <si>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</si>
  <si>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</si>
  <si>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</si>
  <si>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</si>
  <si>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</si>
  <si>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</si>
  <si>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</si>
  <si>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</si>
  <si>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</si>
  <si>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</si>
  <si>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</si>
  <si>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</si>
  <si>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</si>
  <si>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</si>
  <si>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</si>
  <si>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</si>
  <si>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</si>
  <si>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</si>
  <si>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</si>
  <si>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</si>
  <si>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</si>
  <si>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</si>
  <si>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</si>
  <si>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</si>
  <si>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</si>
  <si>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</si>
  <si>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</si>
  <si>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</si>
  <si>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</si>
  <si>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</si>
  <si>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</si>
  <si>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</si>
  <si>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</si>
  <si>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</si>
  <si>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</si>
  <si>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</si>
  <si>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</si>
  <si>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</si>
  <si>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</si>
  <si>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</si>
  <si>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</si>
  <si>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</si>
  <si>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</si>
  <si>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</si>
  <si>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</si>
  <si>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</si>
  <si>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</si>
  <si>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</si>
  <si>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</si>
  <si>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</si>
  <si>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</si>
  <si>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</si>
  <si>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</si>
  <si>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</si>
  <si>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</si>
  <si>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</si>
  <si>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</si>
  <si>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</si>
  <si>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</si>
  <si>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</si>
  <si>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</si>
  <si>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</si>
  <si>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</si>
  <si>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</si>
  <si>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</si>
  <si>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</si>
  <si>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</si>
  <si>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</si>
  <si>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</si>
  <si>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</si>
  <si>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</si>
  <si>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</si>
  <si>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</si>
  <si>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</si>
  <si>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</si>
  <si>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</si>
  <si>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</si>
  <si>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</si>
  <si>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</si>
  <si>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</si>
  <si>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</si>
  <si>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</si>
  <si>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</si>
  <si>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</si>
  <si>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</si>
  <si>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</si>
  <si>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</si>
  <si>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</si>
  <si>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</si>
  <si>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</si>
  <si>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</si>
  <si>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</si>
  <si>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</si>
  <si>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</si>
  <si>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</si>
  <si>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</si>
  <si>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</si>
  <si>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</si>
  <si>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</si>
  <si>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</si>
  <si>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</si>
  <si>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</si>
  <si>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</si>
  <si>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</si>
  <si>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</si>
  <si>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</si>
  <si>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</si>
  <si>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</si>
  <si>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</si>
  <si>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</si>
  <si>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</si>
  <si>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</si>
  <si>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</si>
  <si>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</si>
  <si>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</si>
  <si>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</si>
  <si>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</si>
  <si>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</si>
  <si>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</si>
  <si>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</si>
  <si>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</si>
  <si>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</si>
  <si>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</si>
  <si>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</si>
  <si>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</si>
  <si>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</si>
  <si>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</si>
  <si>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</si>
  <si>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</si>
  <si>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</si>
  <si>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</si>
  <si>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</si>
  <si>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</si>
  <si>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</si>
  <si>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</si>
  <si>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</si>
  <si>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</si>
  <si>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</si>
  <si>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</si>
  <si>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</si>
  <si>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</si>
  <si>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</si>
  <si>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</si>
  <si>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</si>
  <si>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</si>
  <si>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</si>
  <si>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</si>
  <si>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</si>
  <si>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</si>
  <si>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</si>
  <si>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</si>
  <si>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</si>
  <si>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</si>
  <si>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</si>
  <si>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</si>
  <si>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</si>
  <si>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</si>
  <si>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</si>
  <si>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</si>
  <si>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</si>
  <si>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</si>
  <si>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</si>
  <si>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</si>
  <si>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</si>
  <si>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</si>
  <si>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</si>
  <si>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</si>
  <si>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</si>
  <si>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</si>
  <si>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</si>
  <si>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</si>
  <si>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</si>
  <si>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</si>
  <si>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</si>
  <si>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</si>
  <si>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</si>
  <si>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</si>
  <si>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</si>
  <si>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</si>
  <si>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</si>
  <si>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</si>
  <si>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</si>
  <si>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</si>
  <si>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</si>
  <si>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</si>
  <si>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</si>
  <si>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</si>
  <si>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</si>
  <si>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</si>
  <si>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</si>
  <si>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</si>
  <si>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</si>
  <si>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</si>
  <si>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</si>
  <si>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</si>
  <si>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</si>
  <si>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</si>
  <si>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</si>
  <si>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</si>
  <si>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</si>
  <si>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</si>
  <si>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</si>
  <si>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</si>
  <si>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</si>
  <si>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</si>
  <si>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</si>
  <si>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</si>
  <si>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</si>
  <si>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</si>
  <si>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</si>
  <si>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</si>
  <si>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</si>
  <si>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</si>
  <si>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</si>
  <si>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</si>
  <si>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</si>
  <si>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</si>
  <si>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</si>
  <si>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</si>
  <si>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</si>
  <si>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</si>
  <si>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</si>
  <si>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</si>
  <si>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</si>
  <si>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</si>
  <si>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</si>
  <si>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</si>
  <si>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</si>
  <si>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</si>
  <si>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</si>
  <si>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</si>
  <si>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</si>
  <si>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</si>
  <si>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</si>
  <si>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</si>
  <si>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</si>
  <si>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</si>
  <si>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</si>
  <si>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</si>
  <si>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</si>
  <si>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</si>
  <si>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</si>
  <si>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</si>
  <si>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</si>
  <si>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</si>
  <si>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</si>
  <si>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</si>
  <si>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</si>
  <si>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</si>
  <si>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</si>
  <si>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</si>
  <si>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</si>
  <si>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</si>
  <si>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</si>
  <si>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</si>
  <si>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</si>
  <si>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</si>
  <si>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</si>
  <si>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</si>
  <si>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</si>
  <si>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</si>
  <si>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</si>
  <si>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</si>
  <si>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</si>
  <si>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</si>
  <si>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</si>
  <si>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</si>
  <si>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</si>
  <si>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</si>
  <si>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</si>
  <si>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</si>
  <si>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</si>
  <si>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</si>
  <si>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</si>
  <si>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</si>
  <si>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</si>
  <si>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</si>
  <si>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</si>
  <si>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</si>
  <si>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</si>
  <si>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</si>
  <si>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</si>
  <si>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</si>
  <si>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</si>
  <si>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</si>
  <si>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</si>
  <si>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</si>
  <si>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</si>
  <si>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</si>
  <si>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</si>
  <si>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</si>
  <si>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</si>
  <si>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</si>
  <si>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</si>
  <si>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</si>
  <si>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</si>
  <si>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</si>
  <si>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</si>
  <si>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</si>
  <si>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</si>
  <si>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</si>
  <si>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</si>
  <si>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</si>
  <si>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</si>
  <si>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</si>
  <si>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</si>
  <si>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</si>
  <si>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</si>
  <si>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</si>
  <si>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</si>
  <si>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</si>
  <si>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</si>
  <si>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</si>
  <si>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</si>
  <si>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</si>
  <si>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</si>
  <si>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</si>
  <si>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</si>
  <si>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</si>
  <si>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</si>
  <si>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</si>
  <si>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</si>
  <si>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</si>
  <si>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</si>
  <si>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</si>
  <si>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</si>
  <si>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</si>
  <si>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</si>
  <si>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</si>
  <si>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</si>
  <si>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</si>
  <si>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</si>
  <si>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</si>
  <si>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</si>
  <si>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</si>
  <si>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</si>
  <si>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</si>
  <si>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</si>
  <si>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</si>
  <si>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</si>
  <si>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</si>
  <si>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</si>
  <si>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</si>
  <si>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</si>
  <si>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</si>
  <si>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</si>
  <si>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</si>
  <si>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</si>
  <si>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</si>
  <si>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</si>
  <si>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</si>
  <si>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</si>
  <si>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</si>
  <si>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</si>
  <si>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</si>
  <si>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</si>
  <si>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</si>
  <si>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</si>
  <si>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</si>
  <si>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</si>
  <si>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</si>
  <si>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</si>
  <si>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</si>
  <si>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</si>
  <si>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</si>
  <si>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</si>
  <si>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</si>
  <si>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</si>
  <si>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</si>
  <si>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</si>
  <si>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</si>
  <si>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</si>
  <si>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</si>
  <si>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</si>
  <si>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</si>
  <si>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</si>
  <si>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</si>
  <si>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</si>
  <si>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</si>
  <si>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</si>
  <si>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</si>
  <si>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</si>
  <si>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</si>
  <si>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</si>
  <si>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</si>
  <si>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</si>
  <si>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</si>
  <si>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</si>
  <si>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</si>
  <si>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</si>
  <si>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</si>
  <si>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</si>
  <si>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</si>
  <si>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</si>
  <si>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</si>
  <si>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</si>
  <si>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</si>
  <si>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</si>
  <si>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</si>
  <si>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</si>
  <si>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</si>
  <si>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</si>
  <si>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</si>
  <si>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</si>
  <si>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</si>
  <si>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</si>
  <si>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</si>
  <si>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</si>
  <si>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</si>
  <si>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</si>
  <si>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</si>
  <si>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</si>
  <si>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</si>
  <si>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</si>
  <si>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</si>
  <si>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</si>
  <si>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</si>
  <si>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</si>
  <si>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</si>
  <si>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</si>
  <si>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</si>
  <si>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</si>
  <si>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</si>
  <si>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</si>
  <si>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</si>
  <si>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</si>
  <si>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</si>
  <si>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</si>
  <si>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</si>
  <si>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</si>
  <si>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</si>
  <si>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</si>
  <si>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</si>
  <si>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</si>
  <si>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</si>
  <si>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</si>
  <si>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</si>
  <si>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</si>
  <si>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</si>
  <si>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</si>
  <si>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</si>
  <si>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</si>
  <si>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</si>
  <si>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</si>
  <si>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</si>
  <si>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</si>
  <si>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</si>
  <si>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</si>
  <si>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</si>
  <si>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</si>
  <si>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</si>
  <si>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</si>
  <si>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</si>
  <si>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</si>
  <si>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</si>
  <si>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</si>
  <si>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</si>
  <si>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</si>
  <si>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</si>
  <si>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</si>
  <si>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</si>
  <si>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</si>
  <si>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</si>
  <si>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</si>
  <si>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</si>
  <si>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</si>
  <si>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</si>
  <si>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</si>
  <si>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</si>
  <si>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</si>
  <si>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</si>
  <si>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</si>
  <si>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</si>
  <si>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</si>
  <si>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</si>
  <si>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</si>
  <si>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</si>
  <si>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</si>
  <si>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</si>
  <si>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</si>
  <si>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</si>
  <si>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</si>
  <si>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</si>
  <si>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</si>
  <si>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</si>
  <si>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</si>
  <si>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</si>
  <si>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</si>
  <si>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</si>
  <si>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</si>
  <si>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</si>
  <si>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</si>
  <si>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</si>
  <si>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</si>
  <si>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</si>
  <si>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</si>
  <si>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</si>
  <si>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</si>
  <si>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</si>
  <si>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</si>
  <si>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</si>
  <si>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</si>
  <si>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</si>
  <si>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</si>
  <si>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</si>
  <si>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</si>
  <si>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</si>
  <si>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</si>
  <si>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</si>
  <si>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</si>
  <si>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</si>
  <si>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</si>
  <si>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</si>
  <si>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</si>
  <si>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</si>
  <si>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</si>
  <si>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</si>
  <si>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</si>
  <si>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</si>
  <si>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</si>
  <si>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</si>
  <si>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</si>
  <si>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</si>
  <si>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</si>
  <si>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</si>
  <si>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</si>
  <si>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</si>
  <si>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</si>
  <si>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</si>
  <si>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</si>
  <si>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</si>
  <si>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</si>
  <si>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</si>
  <si>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</si>
  <si>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</si>
  <si>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</si>
  <si>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</si>
  <si>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</si>
  <si>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</si>
  <si>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</si>
  <si>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</si>
  <si>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</si>
  <si>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</si>
  <si>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</si>
  <si>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</si>
  <si>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</si>
  <si>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</si>
  <si>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</si>
  <si>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</si>
  <si>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</si>
  <si>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</si>
  <si>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</si>
  <si>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</si>
  <si>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</si>
  <si>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</si>
  <si>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</si>
  <si>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</si>
  <si>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</si>
  <si>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</si>
  <si>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</si>
  <si>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</si>
  <si>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</si>
  <si>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</si>
  <si>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</si>
  <si>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</si>
  <si>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</si>
  <si>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</si>
  <si>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</si>
  <si>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</si>
  <si>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</si>
  <si>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</si>
  <si>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</si>
  <si>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</si>
  <si>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</si>
  <si>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</si>
  <si>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</si>
  <si>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</si>
  <si>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</si>
  <si>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</si>
  <si>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</si>
  <si>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</si>
  <si>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</si>
  <si>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</si>
  <si>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</si>
  <si>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</si>
  <si>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</si>
  <si>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</si>
  <si>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</si>
  <si>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</si>
  <si>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</si>
  <si>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</si>
  <si>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</si>
  <si>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</si>
  <si>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</si>
  <si>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</si>
  <si>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</si>
  <si>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</si>
  <si>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</si>
  <si>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</si>
  <si>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</si>
  <si>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</si>
  <si>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</si>
  <si>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</si>
  <si>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</si>
  <si>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</si>
  <si>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</si>
  <si>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</si>
  <si>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</si>
  <si>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</si>
  <si>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</si>
  <si>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</si>
  <si>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</si>
  <si>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</si>
  <si>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</si>
  <si>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</si>
  <si>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</si>
  <si>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</si>
  <si>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</si>
  <si>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</si>
  <si>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</si>
  <si>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</si>
  <si>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</si>
  <si>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</si>
  <si>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</si>
  <si>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</si>
  <si>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</si>
  <si>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</si>
  <si>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</si>
  <si>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</si>
  <si>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</si>
  <si>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</si>
  <si>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</si>
  <si>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</si>
  <si>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</si>
  <si>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</si>
  <si>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</si>
  <si>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</si>
  <si>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</si>
  <si>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</si>
  <si>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</si>
  <si>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</si>
  <si>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</si>
  <si>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</si>
  <si>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</si>
  <si>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</si>
  <si>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</si>
  <si>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</si>
  <si>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</si>
  <si>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</si>
  <si>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</si>
  <si>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</si>
  <si>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</si>
  <si>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</si>
  <si>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</si>
  <si>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</si>
  <si>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</si>
  <si>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</si>
  <si>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</si>
  <si>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</si>
  <si>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</si>
  <si>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</si>
  <si>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</si>
  <si>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</si>
  <si>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</si>
  <si>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</si>
  <si>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</si>
  <si>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</si>
  <si>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</si>
  <si>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</si>
  <si>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</si>
  <si>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</si>
  <si>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</si>
  <si>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</si>
  <si>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</si>
  <si>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</si>
  <si>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</si>
  <si>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</si>
  <si>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</si>
  <si>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</si>
  <si>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</si>
  <si>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</si>
  <si>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</si>
  <si>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</si>
  <si>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</si>
  <si>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</si>
  <si>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</si>
  <si>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</si>
  <si>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</si>
  <si>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</si>
  <si>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</si>
  <si>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</si>
  <si>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</si>
  <si>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</si>
  <si>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</si>
  <si>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</si>
  <si>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</si>
  <si>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</si>
  <si>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</si>
  <si>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</si>
  <si>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</si>
  <si>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</si>
  <si>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</si>
  <si>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</si>
  <si>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</si>
  <si>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</si>
  <si>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</si>
  <si>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</si>
  <si>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</si>
  <si>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</si>
  <si>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</si>
  <si>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</si>
  <si>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</si>
  <si>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</si>
  <si>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</si>
  <si>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</si>
  <si>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</si>
  <si>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</si>
  <si>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</si>
  <si>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</si>
  <si>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</si>
  <si>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</si>
  <si>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</si>
  <si>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</si>
  <si>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</si>
  <si>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</si>
  <si>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</si>
  <si>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</si>
  <si>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</si>
  <si>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</si>
  <si>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</si>
  <si>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</si>
  <si>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</si>
  <si>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</si>
  <si>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</si>
  <si>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</si>
  <si>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</si>
  <si>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</si>
  <si>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</si>
  <si>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</si>
  <si>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</si>
  <si>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</si>
  <si>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</si>
  <si>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</si>
  <si>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</si>
  <si>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</si>
  <si>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</si>
  <si>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</si>
  <si>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</si>
  <si>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</si>
  <si>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</si>
  <si>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</si>
  <si>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</si>
  <si>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</si>
  <si>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</si>
  <si>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</si>
  <si>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</si>
  <si>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</si>
  <si>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</si>
  <si>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</si>
  <si>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</si>
  <si>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</si>
  <si>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</si>
  <si>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</si>
  <si>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</si>
  <si>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</si>
  <si>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</si>
  <si>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</si>
  <si>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</si>
  <si>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</si>
  <si>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</si>
  <si>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</si>
  <si>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</si>
  <si>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</si>
  <si>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</si>
  <si>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</si>
  <si>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</si>
  <si>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</si>
  <si>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</si>
  <si>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</si>
  <si>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</si>
  <si>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</si>
  <si>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</si>
  <si>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</si>
  <si>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</si>
  <si>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</si>
  <si>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</si>
  <si>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</si>
  <si>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</si>
  <si>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</si>
  <si>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</si>
  <si>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</si>
  <si>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</si>
  <si>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</si>
  <si>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</si>
  <si>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</si>
  <si>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</si>
  <si>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</si>
  <si>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</si>
  <si>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</si>
  <si>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</si>
  <si>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</si>
  <si>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</si>
  <si>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</si>
  <si>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</si>
  <si>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</si>
  <si>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</si>
  <si>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</si>
  <si>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</si>
  <si>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</si>
  <si>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</si>
  <si>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</si>
  <si>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</si>
  <si>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</si>
  <si>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</si>
  <si>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</si>
  <si>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</si>
  <si>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</si>
  <si>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</si>
  <si>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</si>
  <si>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</si>
  <si>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</si>
  <si>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</si>
  <si>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</si>
  <si>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</si>
  <si>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</si>
  <si>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</si>
  <si>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</si>
  <si>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</si>
  <si>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</si>
  <si>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</si>
  <si>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</si>
  <si>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</si>
  <si>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</si>
  <si>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</si>
  <si>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</si>
  <si>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</si>
  <si>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</si>
  <si>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</si>
  <si>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</si>
  <si>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</si>
  <si>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</si>
  <si>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</si>
  <si>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</si>
  <si>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</si>
  <si>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</si>
  <si>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</si>
  <si>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</si>
  <si>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</si>
  <si>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</si>
  <si>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</si>
  <si>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</si>
  <si>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</si>
  <si>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</si>
  <si>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</si>
  <si>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</si>
  <si>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</si>
  <si>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</si>
  <si>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</si>
  <si>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</si>
  <si>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</si>
  <si>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</si>
  <si>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</si>
  <si>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</si>
  <si>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</si>
  <si>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</si>
  <si>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</si>
  <si>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</si>
  <si>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</si>
  <si>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</si>
  <si>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</si>
  <si>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</si>
  <si>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</si>
  <si>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</si>
  <si>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</si>
  <si>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</si>
  <si>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</si>
  <si>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</si>
  <si>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</si>
  <si>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</si>
  <si>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</si>
  <si>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</si>
  <si>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</si>
  <si>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</si>
  <si>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</si>
  <si>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</si>
  <si>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</si>
  <si>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</si>
  <si>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</si>
  <si>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</si>
  <si>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</si>
  <si>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</si>
  <si>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</si>
  <si>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</si>
  <si>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</si>
  <si>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</si>
  <si>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</si>
  <si>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</si>
  <si>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</si>
  <si>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</si>
  <si>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</si>
  <si>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</si>
  <si>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</si>
  <si>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</si>
  <si>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</si>
  <si>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</si>
  <si>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</si>
  <si>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</si>
  <si>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</si>
  <si>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</si>
  <si>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</si>
  <si>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</si>
  <si>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</si>
  <si>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</si>
  <si>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</si>
  <si>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</si>
  <si>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</si>
  <si>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</si>
  <si>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</si>
  <si>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</si>
  <si>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</si>
  <si>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</si>
  <si>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</si>
  <si>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</si>
  <si>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</si>
  <si>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</si>
  <si>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</si>
  <si>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</si>
  <si>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</si>
  <si>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</si>
  <si>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</si>
  <si>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</si>
  <si>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</si>
  <si>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</si>
  <si>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</si>
  <si>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</si>
  <si>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</si>
  <si>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</si>
  <si>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</si>
  <si>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</si>
  <si>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</si>
  <si>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</si>
  <si>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</si>
  <si>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</si>
  <si>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</si>
  <si>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</si>
  <si>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</si>
  <si>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</si>
  <si>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</si>
  <si>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</si>
  <si>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</si>
  <si>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</si>
  <si>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</si>
  <si>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</si>
  <si>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</si>
  <si>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</si>
  <si>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</si>
  <si>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</si>
  <si>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</si>
  <si>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</si>
  <si>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</si>
  <si>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</si>
  <si>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</si>
  <si>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</si>
  <si>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</si>
  <si>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</si>
  <si>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</si>
  <si>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</si>
  <si>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</si>
  <si>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</si>
  <si>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</si>
  <si>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</si>
  <si>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</si>
  <si>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</si>
  <si>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</si>
  <si>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</si>
  <si>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</si>
  <si>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</si>
  <si>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</si>
  <si>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</si>
  <si>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</si>
  <si>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</si>
  <si>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</si>
  <si>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</si>
  <si>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</si>
  <si>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</si>
  <si>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</si>
  <si>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</si>
  <si>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</si>
  <si>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</si>
  <si>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</si>
  <si>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</si>
  <si>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</si>
  <si>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</si>
  <si>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</si>
  <si>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</si>
  <si>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</si>
  <si>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</si>
  <si>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</si>
  <si>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</si>
  <si>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</si>
  <si>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</si>
  <si>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</si>
  <si>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</si>
  <si>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</si>
  <si>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</si>
  <si>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</si>
  <si>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</si>
  <si>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</si>
  <si>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</si>
  <si>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</si>
  <si>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</si>
  <si>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</si>
  <si>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</si>
  <si>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</si>
  <si>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</si>
  <si>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</si>
  <si>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</si>
  <si>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</si>
  <si>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</si>
  <si>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</si>
  <si>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</si>
  <si>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</si>
  <si>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</si>
  <si>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</si>
  <si>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</si>
  <si>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</si>
  <si>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</si>
  <si>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</si>
  <si>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</si>
  <si>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</si>
  <si>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</si>
  <si>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</si>
  <si>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</si>
  <si>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</si>
  <si>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</si>
  <si>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</si>
  <si>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</si>
  <si>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</si>
  <si>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</si>
  <si>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</si>
  <si>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</si>
  <si>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</si>
  <si>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</si>
  <si>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</si>
  <si>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</si>
  <si>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</si>
  <si>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</si>
  <si>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</si>
  <si>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</si>
  <si>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</si>
  <si>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</si>
  <si>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</si>
  <si>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</si>
  <si>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</si>
  <si>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</si>
  <si>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</si>
  <si>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</si>
  <si>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</si>
  <si>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</si>
  <si>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</si>
  <si>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</si>
  <si>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</si>
  <si>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</si>
  <si>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</si>
  <si>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</si>
  <si>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</si>
  <si>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</si>
  <si>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</si>
  <si>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</si>
  <si>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</si>
  <si>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</si>
  <si>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</si>
  <si>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</si>
  <si>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</si>
  <si>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</si>
  <si>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</si>
  <si>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</si>
  <si>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</si>
  <si>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</si>
  <si>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</si>
  <si>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</si>
  <si>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</si>
  <si>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</si>
  <si>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</si>
  <si>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</si>
  <si>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</si>
  <si>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</si>
  <si>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</si>
  <si>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</si>
  <si>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</si>
  <si>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</si>
  <si>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</si>
  <si>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</si>
  <si>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</si>
  <si>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</si>
  <si>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</si>
  <si>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</si>
  <si>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</si>
  <si>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</si>
  <si>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</si>
  <si>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</si>
  <si>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</si>
  <si>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</si>
  <si>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</si>
  <si>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</si>
  <si>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</si>
  <si>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</si>
  <si>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</si>
  <si>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</si>
  <si>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</si>
  <si>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</si>
  <si>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</si>
  <si>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</si>
  <si>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</si>
  <si>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</si>
  <si>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</si>
  <si>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</si>
  <si>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</si>
  <si>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</si>
  <si>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</si>
  <si>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</si>
  <si>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</si>
  <si>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</si>
  <si>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</si>
  <si>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</si>
  <si>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</si>
  <si>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</si>
  <si>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</si>
  <si>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</si>
  <si>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</si>
  <si>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</si>
  <si>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</si>
  <si>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</si>
  <si>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</si>
  <si>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</si>
  <si>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</si>
  <si>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</si>
  <si>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</si>
  <si>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</si>
  <si>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</si>
  <si>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</si>
  <si>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</si>
  <si>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</si>
  <si>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</si>
  <si>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</si>
  <si>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</si>
  <si>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</si>
  <si>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</si>
  <si>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</si>
  <si>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</si>
  <si>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</si>
  <si>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</si>
  <si>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</si>
  <si>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</si>
  <si>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</si>
  <si>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</si>
  <si>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</si>
  <si>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</si>
  <si>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</si>
  <si>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</si>
  <si>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</si>
  <si>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</si>
  <si>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</si>
  <si>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</si>
  <si>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</si>
  <si>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</si>
  <si>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</si>
  <si>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</si>
  <si>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</si>
  <si>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</si>
  <si>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</si>
  <si>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</si>
  <si>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</si>
  <si>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</si>
  <si>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</si>
  <si>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</si>
  <si>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</si>
  <si>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</si>
  <si>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</si>
  <si>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</si>
  <si>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</si>
  <si>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</si>
  <si>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</si>
  <si>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</si>
  <si>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</si>
  <si>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</si>
  <si>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</si>
  <si>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</si>
  <si>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</si>
  <si>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</si>
  <si>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</si>
  <si>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</si>
  <si>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</si>
  <si>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</si>
  <si>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</si>
  <si>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</si>
  <si>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</si>
  <si>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</si>
  <si>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</si>
  <si>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</si>
  <si>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</si>
  <si>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</si>
  <si>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</si>
  <si>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</si>
  <si>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</si>
  <si>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</si>
  <si>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</si>
  <si>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</si>
  <si>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</si>
  <si>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</si>
  <si>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</si>
  <si>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</si>
  <si>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</si>
  <si>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</si>
  <si>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</si>
  <si>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</si>
  <si>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</si>
  <si>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</si>
  <si>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</si>
  <si>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</si>
  <si>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</si>
  <si>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</si>
  <si>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</si>
  <si>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</si>
  <si>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</si>
  <si>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</si>
  <si>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</si>
  <si>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</si>
  <si>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</si>
  <si>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</si>
  <si>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</si>
  <si>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</si>
  <si>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</si>
  <si>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</si>
  <si>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</si>
  <si>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</si>
  <si>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</si>
  <si>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</si>
  <si>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</si>
  <si>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</si>
  <si>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</si>
  <si>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</si>
  <si>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</si>
  <si>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</si>
  <si>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</si>
  <si>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</si>
  <si>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</si>
  <si>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</si>
  <si>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</si>
  <si>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</si>
  <si>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</si>
  <si>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</si>
  <si>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</si>
  <si>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</si>
  <si>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</si>
  <si>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</si>
  <si>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</si>
  <si>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</si>
  <si>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</si>
  <si>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</si>
  <si>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</si>
  <si>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</si>
  <si>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</si>
  <si>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</si>
  <si>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</si>
  <si>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</si>
  <si>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</si>
  <si>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</si>
  <si>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</si>
  <si>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</si>
  <si>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</si>
  <si>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</si>
  <si>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</si>
  <si>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</si>
  <si>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</si>
  <si>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</si>
  <si>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</si>
  <si>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</si>
  <si>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</si>
  <si>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</si>
  <si>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</si>
  <si>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</si>
  <si>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</si>
  <si>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</si>
  <si>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</si>
  <si>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</si>
  <si>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</si>
  <si>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</si>
  <si>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</si>
  <si>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</si>
  <si>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</si>
  <si>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</si>
  <si>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</si>
  <si>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</si>
  <si>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</si>
  <si>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</si>
  <si>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</si>
  <si>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</si>
  <si>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</si>
  <si>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</si>
  <si>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</si>
  <si>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</si>
  <si>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</si>
  <si>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</si>
  <si>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</si>
  <si>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</si>
  <si>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</si>
  <si>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</si>
  <si>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</si>
  <si>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</si>
  <si>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</si>
  <si>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</si>
  <si>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</si>
  <si>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</si>
  <si>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</si>
  <si>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</si>
  <si>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</si>
  <si>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</si>
  <si>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</si>
  <si>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</si>
  <si>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</si>
  <si>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</si>
  <si>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</si>
  <si>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</si>
  <si>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</si>
  <si>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</si>
  <si>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</si>
  <si>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</si>
  <si>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</si>
  <si>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</si>
  <si>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</si>
  <si>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</si>
  <si>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</si>
  <si>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</si>
  <si>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</si>
  <si>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</si>
  <si>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</si>
  <si>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</si>
  <si>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</si>
  <si>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</si>
  <si>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</si>
  <si>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</si>
  <si>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</si>
  <si>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</si>
  <si>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</si>
  <si>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</si>
  <si>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</si>
  <si>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</si>
  <si>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</si>
  <si>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</si>
  <si>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</si>
  <si>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</si>
  <si>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</si>
  <si>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</si>
  <si>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</si>
  <si>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</si>
  <si>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</si>
  <si>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</si>
  <si>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</si>
  <si>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</si>
  <si>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</si>
  <si>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</si>
  <si>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</si>
  <si>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</si>
  <si>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</si>
  <si>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</si>
  <si>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</si>
  <si>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</si>
  <si>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</si>
  <si>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</si>
  <si>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</si>
  <si>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</si>
  <si>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</si>
  <si>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</si>
  <si>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</si>
  <si>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</si>
  <si>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</si>
  <si>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</si>
  <si>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</si>
  <si>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</si>
  <si>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</si>
  <si>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</si>
  <si>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</si>
  <si>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</si>
  <si>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</si>
  <si>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</si>
  <si>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</si>
  <si>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</si>
  <si>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</si>
  <si>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</si>
  <si>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</si>
  <si>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</si>
  <si>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</si>
  <si>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</si>
  <si>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</si>
  <si>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</si>
  <si>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</si>
  <si>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</si>
  <si>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</si>
  <si>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</si>
  <si>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</si>
  <si>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</si>
  <si>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</si>
  <si>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</si>
  <si>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</si>
  <si>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</si>
  <si>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</si>
  <si>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</si>
  <si>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</si>
  <si>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</si>
  <si>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</si>
  <si>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</si>
  <si>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</si>
  <si>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</si>
  <si>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</si>
  <si>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</si>
  <si>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</si>
  <si>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</si>
  <si>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</si>
  <si>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</si>
  <si>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</si>
  <si>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</si>
  <si>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</si>
  <si>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</si>
  <si>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</si>
  <si>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</si>
  <si>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</si>
  <si>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</si>
  <si>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</si>
  <si>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</si>
  <si>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</si>
  <si>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</si>
  <si>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</si>
  <si>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</si>
  <si>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</si>
  <si>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</si>
  <si>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</si>
  <si>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</si>
  <si>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</si>
  <si>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</si>
  <si>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</si>
  <si>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</si>
  <si>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</si>
  <si>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</si>
  <si>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</si>
  <si>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</si>
  <si>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</si>
  <si>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</si>
  <si>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</si>
  <si>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</si>
  <si>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</si>
  <si>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</si>
  <si>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</si>
  <si>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</si>
  <si>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</si>
  <si>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</si>
  <si>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</si>
  <si>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</si>
  <si>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</si>
  <si>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</si>
  <si>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</si>
  <si>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</si>
  <si>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</si>
  <si>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</si>
  <si>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</si>
  <si>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</si>
  <si>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</si>
  <si>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</si>
  <si>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</si>
  <si>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</si>
  <si>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</si>
  <si>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</si>
  <si>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</si>
  <si>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</si>
  <si>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</si>
  <si>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</si>
  <si>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</si>
  <si>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</si>
  <si>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</si>
  <si>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</si>
  <si>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</si>
  <si>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</si>
  <si>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</si>
  <si>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</si>
  <si>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</si>
  <si>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</si>
  <si>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</si>
  <si>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</si>
  <si>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</si>
  <si>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</si>
  <si>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</si>
  <si>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</si>
  <si>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</si>
  <si>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</si>
  <si>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</si>
  <si>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</si>
  <si>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</si>
  <si>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</si>
  <si>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</si>
  <si>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</si>
  <si>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</si>
  <si>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</si>
  <si>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</si>
  <si>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</si>
  <si>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</si>
  <si>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</si>
  <si>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</si>
  <si>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</si>
  <si>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</si>
  <si>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</si>
  <si>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</si>
  <si>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</si>
  <si>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</si>
  <si>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</si>
  <si>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</si>
  <si>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</si>
  <si>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</si>
  <si>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</si>
  <si>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</si>
  <si>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</si>
  <si>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</si>
  <si>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</si>
  <si>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</si>
  <si>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</si>
  <si>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</si>
  <si>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</si>
  <si>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</si>
  <si>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</si>
  <si>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</si>
  <si>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</si>
  <si>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</si>
  <si>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</si>
  <si>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</si>
  <si>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</si>
  <si>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</si>
  <si>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</si>
  <si>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</si>
  <si>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</si>
  <si>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</si>
  <si>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</si>
  <si>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</si>
  <si>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</si>
  <si>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</si>
  <si>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</si>
  <si>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</si>
  <si>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</si>
  <si>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</si>
  <si>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</si>
  <si>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</si>
  <si>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</si>
  <si>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</si>
  <si>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</si>
  <si>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</si>
  <si>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</si>
  <si>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</si>
  <si>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</si>
  <si>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</si>
  <si>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</si>
  <si>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</si>
  <si>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</si>
  <si>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</si>
  <si>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</si>
  <si>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</si>
  <si>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</si>
  <si>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</si>
  <si>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</si>
  <si>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</si>
  <si>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</si>
  <si>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</si>
  <si>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</si>
  <si>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</si>
  <si>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</si>
  <si>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</si>
  <si>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</si>
  <si>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</si>
  <si>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</si>
  <si>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</si>
  <si>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</si>
  <si>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</si>
  <si>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</si>
  <si>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</si>
  <si>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</si>
  <si>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</si>
  <si>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</si>
  <si>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</si>
  <si>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</si>
  <si>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</si>
  <si>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</si>
  <si>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</si>
  <si>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</si>
  <si>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</si>
  <si>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</si>
  <si>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</si>
  <si>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</si>
  <si>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</si>
  <si>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</si>
  <si>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</si>
  <si>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</si>
  <si>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</si>
  <si>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</si>
  <si>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</si>
  <si>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</si>
  <si>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</si>
  <si>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</si>
  <si>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</si>
  <si>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</si>
  <si>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</si>
  <si>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</si>
  <si>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</si>
  <si>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</si>
  <si>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</si>
  <si>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</si>
  <si>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</si>
  <si>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</si>
  <si>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</si>
  <si>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</si>
  <si>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</si>
  <si>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</si>
  <si>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</si>
  <si>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</si>
  <si>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</si>
  <si>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</si>
  <si>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</si>
  <si>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</si>
  <si>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</si>
  <si>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</si>
  <si>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</si>
  <si>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</si>
  <si>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</si>
  <si>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</si>
  <si>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</si>
  <si>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</si>
  <si>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</si>
  <si>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</si>
  <si>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</si>
  <si>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</si>
  <si>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</si>
  <si>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</si>
  <si>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</si>
  <si>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</si>
  <si>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</si>
  <si>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</si>
  <si>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</si>
  <si>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</si>
  <si>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</si>
  <si>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</si>
  <si>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</si>
  <si>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</si>
  <si>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</si>
  <si>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</si>
  <si>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</si>
  <si>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</si>
  <si>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</si>
  <si>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</si>
  <si>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</si>
  <si>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</si>
  <si>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</si>
  <si>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</si>
  <si>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</si>
  <si>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</si>
  <si>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</si>
  <si>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</si>
  <si>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</si>
  <si>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</si>
  <si>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</si>
  <si>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</si>
  <si>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</si>
  <si>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</si>
  <si>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</si>
  <si>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</si>
  <si>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</si>
  <si>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</si>
  <si>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</si>
  <si>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</si>
  <si>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</si>
  <si>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</si>
  <si>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</si>
  <si>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</si>
  <si>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</si>
  <si>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</si>
  <si>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</si>
  <si>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</si>
  <si>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</si>
  <si>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</si>
  <si>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</si>
  <si>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</si>
  <si>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</si>
  <si>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</si>
  <si>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</si>
  <si>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</si>
  <si>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</si>
  <si>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</si>
  <si>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</si>
  <si>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</si>
  <si>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</si>
  <si>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</si>
  <si>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</si>
  <si>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</si>
  <si>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</si>
  <si>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</si>
  <si>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</si>
  <si>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</si>
  <si>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</si>
  <si>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</si>
  <si>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</si>
  <si>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</si>
  <si>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</si>
  <si>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</si>
  <si>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</si>
  <si>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</si>
  <si>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</si>
  <si>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</si>
  <si>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</si>
  <si>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</si>
  <si>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</si>
  <si>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</si>
  <si>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</si>
  <si>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</si>
  <si>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</si>
  <si>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</si>
  <si>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</si>
  <si>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</si>
  <si>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</si>
  <si>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</si>
  <si>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</si>
  <si>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</si>
  <si>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</si>
  <si>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</si>
  <si>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</si>
  <si>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</si>
  <si>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</si>
  <si>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</si>
  <si>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</si>
  <si>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</si>
  <si>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</si>
  <si>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</si>
  <si>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</si>
  <si>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</si>
  <si>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</si>
  <si>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</si>
  <si>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</si>
  <si>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</si>
  <si>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</si>
  <si>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</si>
  <si>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</si>
  <si>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</si>
  <si>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</si>
  <si>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</si>
  <si>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</si>
  <si>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</si>
  <si>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</si>
  <si>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</si>
  <si>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</si>
  <si>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</si>
  <si>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</si>
  <si>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</si>
  <si>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</si>
  <si>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</si>
  <si>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</si>
  <si>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</si>
  <si>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</si>
  <si>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</si>
  <si>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</si>
  <si>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</si>
  <si>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</si>
  <si>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</si>
  <si>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</si>
  <si>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</si>
  <si>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</si>
  <si>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</si>
  <si>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</si>
  <si>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</si>
  <si>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</si>
  <si>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</si>
  <si>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</si>
  <si>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</si>
  <si>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</si>
  <si>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</si>
  <si>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</si>
  <si>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</si>
  <si>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</si>
  <si>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</si>
  <si>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</si>
  <si>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</si>
  <si>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</si>
  <si>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</si>
  <si>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</si>
  <si>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</si>
  <si>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</si>
  <si>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</si>
  <si>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</si>
  <si>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</si>
  <si>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</si>
  <si>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</si>
  <si>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</si>
  <si>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</si>
  <si>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</si>
  <si>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</si>
  <si>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</si>
  <si>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</si>
  <si>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</si>
  <si>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</si>
  <si>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</si>
  <si>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</si>
  <si>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</si>
  <si>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</si>
  <si>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</si>
  <si>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</si>
  <si>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</si>
  <si>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</si>
  <si>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</si>
  <si>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</si>
  <si>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</si>
  <si>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</si>
  <si>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</si>
  <si>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</si>
  <si>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</si>
  <si>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</si>
  <si>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</si>
  <si>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</si>
  <si>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</si>
  <si>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</si>
  <si>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</si>
  <si>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</si>
  <si>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</si>
  <si>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</si>
  <si>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</si>
  <si>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</si>
  <si>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</si>
  <si>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</si>
  <si>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</si>
  <si>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</si>
  <si>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</si>
  <si>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</si>
  <si>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</si>
  <si>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</si>
  <si>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</si>
  <si>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</si>
  <si>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</si>
  <si>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</si>
  <si>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</si>
  <si>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</si>
  <si>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</si>
  <si>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</si>
  <si>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</si>
  <si>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</si>
  <si>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</si>
  <si>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</si>
  <si>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</si>
  <si>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</si>
  <si>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</si>
  <si>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</si>
  <si>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</si>
  <si>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</si>
  <si>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</si>
  <si>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</si>
  <si>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</si>
  <si>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</si>
  <si>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</si>
  <si>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</si>
  <si>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</si>
  <si>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</si>
  <si>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</si>
  <si>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</si>
  <si>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</si>
  <si>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</si>
  <si>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</si>
  <si>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</si>
  <si>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</si>
  <si>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</si>
  <si>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</si>
  <si>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</si>
  <si>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</si>
  <si>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</si>
  <si>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</si>
  <si>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</si>
  <si>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</si>
  <si>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</si>
  <si>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</si>
  <si>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</si>
  <si>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</si>
  <si>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</si>
  <si>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</si>
  <si>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</si>
  <si>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</si>
  <si>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</si>
  <si>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</si>
  <si>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</si>
  <si>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</si>
  <si>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</si>
  <si>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</si>
  <si>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</si>
  <si>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</si>
  <si>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</si>
  <si>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</si>
  <si>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</si>
  <si>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</si>
  <si>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</si>
  <si>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</si>
  <si>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</si>
  <si>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</si>
  <si>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</si>
  <si>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</si>
  <si>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</si>
  <si>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</si>
  <si>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</si>
  <si>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</si>
  <si>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</si>
  <si>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</si>
  <si>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</si>
  <si>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</si>
  <si>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</si>
  <si>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</si>
  <si>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</si>
  <si>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</si>
  <si>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</si>
  <si>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</si>
  <si>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</si>
  <si>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</si>
  <si>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</si>
  <si>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</si>
  <si>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</si>
  <si>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</si>
  <si>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</si>
  <si>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</si>
  <si>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</si>
  <si>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</si>
  <si>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</si>
  <si>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</si>
  <si>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</si>
  <si>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</si>
  <si>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</si>
  <si>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</si>
  <si>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</si>
  <si>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</si>
  <si>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</si>
  <si>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</si>
  <si>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</si>
  <si>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</si>
  <si>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</si>
  <si>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</si>
  <si>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</si>
  <si>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</si>
  <si>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</si>
  <si>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</si>
  <si>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</si>
  <si>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</si>
  <si>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</si>
  <si>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</si>
  <si>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</si>
  <si>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</si>
  <si>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</si>
  <si>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</si>
  <si>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</si>
  <si>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</si>
  <si>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</si>
  <si>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</si>
  <si>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</si>
  <si>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</si>
  <si>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</si>
  <si>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</si>
  <si>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</si>
  <si>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</si>
  <si>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</si>
  <si>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</si>
  <si>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</si>
  <si>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</si>
  <si>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</si>
  <si>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</si>
  <si>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</si>
  <si>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</si>
  <si>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</si>
  <si>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</si>
  <si>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</si>
  <si>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</si>
  <si>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</si>
  <si>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</si>
  <si>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</si>
  <si>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</si>
  <si>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</si>
  <si>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</si>
  <si>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</si>
  <si>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</si>
  <si>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</si>
  <si>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</si>
  <si>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</si>
  <si>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</si>
  <si>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</si>
  <si>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</si>
  <si>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</si>
  <si>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</si>
  <si>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</si>
  <si>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</si>
  <si>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</si>
  <si>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</si>
  <si>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</si>
  <si>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</si>
  <si>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</si>
  <si>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</si>
  <si>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</si>
  <si>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</si>
  <si>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</si>
  <si>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</si>
  <si>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</si>
  <si>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</si>
  <si>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</si>
  <si>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</si>
  <si>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</si>
  <si>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</si>
  <si>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</si>
  <si>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</si>
  <si>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</si>
  <si>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</si>
  <si>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</si>
  <si>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</si>
  <si>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</si>
  <si>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</si>
  <si>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</si>
  <si>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</si>
  <si>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</si>
  <si>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</si>
  <si>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</si>
  <si>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</si>
  <si>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</si>
  <si>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</si>
  <si>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</si>
  <si>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</si>
  <si>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</si>
  <si>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</si>
  <si>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</si>
  <si>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</si>
  <si>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</si>
  <si>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</si>
  <si>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</si>
  <si>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</si>
  <si>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</si>
  <si>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</si>
  <si>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</si>
  <si>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</si>
  <si>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</si>
  <si>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</si>
  <si>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</si>
  <si>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</si>
  <si>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</si>
  <si>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</si>
  <si>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</si>
  <si>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</si>
  <si>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</si>
  <si>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</si>
  <si>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</si>
  <si>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</si>
  <si>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</si>
  <si>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</si>
  <si>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</si>
  <si>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</si>
  <si>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</si>
  <si>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</si>
  <si>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</si>
  <si>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</si>
  <si>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</si>
  <si>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</si>
  <si>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</si>
  <si>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</si>
  <si>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</si>
  <si>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</si>
  <si>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</si>
  <si>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</si>
  <si>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</si>
  <si>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</si>
  <si>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</si>
  <si>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</si>
  <si>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</si>
  <si>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</si>
  <si>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</si>
  <si>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</si>
  <si>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</si>
  <si>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</si>
  <si>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</si>
  <si>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</si>
  <si>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</si>
  <si>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</si>
  <si>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</si>
  <si>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</si>
  <si>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</si>
  <si>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</si>
  <si>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</si>
  <si>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</si>
  <si>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</si>
  <si>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</si>
  <si>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</si>
  <si>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</si>
  <si>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</si>
  <si>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</si>
  <si>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</si>
  <si>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</si>
  <si>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</si>
  <si>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</si>
  <si>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</si>
  <si>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</si>
  <si>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</si>
  <si>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</si>
  <si>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</si>
  <si>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</si>
  <si>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</si>
  <si>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</si>
  <si>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</si>
  <si>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</si>
  <si>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</si>
  <si>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</si>
  <si>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</si>
  <si>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</si>
  <si>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</si>
  <si>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</si>
  <si>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</si>
  <si>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</si>
  <si>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</si>
  <si>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</si>
  <si>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</si>
  <si>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</si>
  <si>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</si>
  <si>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</si>
  <si>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</si>
  <si>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</si>
  <si>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</si>
  <si>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</si>
  <si>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</si>
  <si>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</si>
  <si>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</si>
  <si>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</si>
  <si>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</si>
  <si>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</si>
  <si>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</si>
  <si>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</si>
  <si>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</si>
  <si>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</si>
  <si>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</si>
  <si>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</si>
  <si>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</si>
  <si>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</si>
  <si>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</si>
  <si>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</si>
  <si>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</si>
  <si>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</si>
  <si>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</si>
  <si>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</si>
  <si>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</si>
  <si>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</si>
  <si>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</si>
  <si>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</si>
  <si>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</si>
  <si>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</si>
  <si>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</si>
  <si>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</si>
  <si>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</si>
  <si>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</si>
  <si>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</si>
  <si>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</si>
  <si>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</si>
  <si>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</si>
  <si>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</si>
  <si>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</si>
  <si>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</si>
  <si>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</si>
  <si>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</si>
  <si>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</si>
  <si>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</si>
  <si>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</si>
  <si>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</si>
  <si>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</si>
  <si>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</si>
  <si>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</si>
  <si>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</si>
  <si>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</si>
  <si>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</si>
  <si>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</si>
  <si>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</si>
  <si>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</si>
  <si>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</si>
  <si>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</si>
  <si>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</si>
  <si>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</si>
  <si>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</si>
  <si>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</si>
  <si>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</si>
  <si>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</si>
  <si>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</si>
  <si>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</si>
  <si>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</si>
  <si>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</si>
  <si>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</si>
  <si>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</si>
  <si>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</si>
  <si>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</si>
  <si>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</si>
  <si>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</si>
  <si>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</si>
  <si>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</si>
  <si>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</si>
  <si>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</si>
  <si>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</si>
  <si>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</si>
  <si>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</si>
  <si>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</si>
  <si>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</si>
  <si>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</si>
  <si>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</si>
  <si>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</si>
  <si>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</si>
  <si>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</si>
  <si>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</si>
  <si>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</si>
  <si>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</si>
  <si>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</si>
  <si>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</si>
  <si>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</si>
  <si>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</si>
  <si>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</si>
  <si>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</si>
  <si>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</si>
  <si>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</si>
  <si>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</si>
  <si>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</si>
  <si>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</si>
  <si>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</si>
  <si>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</si>
  <si>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</si>
  <si>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</si>
  <si>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</si>
  <si>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</si>
  <si>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</si>
  <si>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</si>
  <si>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</si>
  <si>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</si>
  <si>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</si>
  <si>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</si>
  <si>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</si>
  <si>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</si>
  <si>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</si>
  <si>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</si>
  <si>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</si>
  <si>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</si>
  <si>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</si>
  <si>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</si>
  <si>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</si>
  <si>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</si>
  <si>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</si>
  <si>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</si>
  <si>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</si>
  <si>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</si>
  <si>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</si>
  <si>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</si>
  <si>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</si>
  <si>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</si>
  <si>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</si>
  <si>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</si>
  <si>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</si>
  <si>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</si>
  <si>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</si>
  <si>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</si>
  <si>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</si>
  <si>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</si>
  <si>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</si>
  <si>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</si>
  <si>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</si>
  <si>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</si>
  <si>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</si>
  <si>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</si>
  <si>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</si>
  <si>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</si>
  <si>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</si>
  <si>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</si>
  <si>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</si>
  <si>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</si>
  <si>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</si>
  <si>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</si>
  <si>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</si>
  <si>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</si>
  <si>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</si>
  <si>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</si>
  <si>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</si>
  <si>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</si>
  <si>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</si>
  <si>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</si>
  <si>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</si>
  <si>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</si>
  <si>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</si>
  <si>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</si>
  <si>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</si>
  <si>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</si>
  <si>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</si>
  <si>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</si>
  <si>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</si>
  <si>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</si>
  <si>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</si>
  <si>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</si>
  <si>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</si>
  <si>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</si>
  <si>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</si>
  <si>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</si>
  <si>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</si>
  <si>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</si>
  <si>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</si>
  <si>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</si>
  <si>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</si>
  <si>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</si>
  <si>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</si>
  <si>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</si>
  <si>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</si>
  <si>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</si>
  <si>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</si>
  <si>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</si>
  <si>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</si>
  <si>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</si>
  <si>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</si>
  <si>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</si>
  <si>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</si>
  <si>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</si>
  <si>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</si>
  <si>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</si>
  <si>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</si>
  <si>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</si>
  <si>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</si>
  <si>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</si>
  <si>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</si>
  <si>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</si>
  <si>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</si>
  <si>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</si>
  <si>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</si>
  <si>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</si>
  <si>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</si>
  <si>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</si>
  <si>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</si>
  <si>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</si>
  <si>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</si>
  <si>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</si>
  <si>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</si>
  <si>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</si>
  <si>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</si>
  <si>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</si>
  <si>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</si>
  <si>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</si>
  <si>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</si>
  <si>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</si>
  <si>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</si>
  <si>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</si>
  <si>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</si>
  <si>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</si>
  <si>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</si>
  <si>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</si>
  <si>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</si>
  <si>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</si>
  <si>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</si>
  <si>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</si>
  <si>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</si>
  <si>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</si>
  <si>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</si>
  <si>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</si>
  <si>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</si>
  <si>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</si>
  <si>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</si>
  <si>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</si>
  <si>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</si>
  <si>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</si>
  <si>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</si>
  <si>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</si>
  <si>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</si>
  <si>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</si>
  <si>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</si>
  <si>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</si>
  <si>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</si>
  <si>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</si>
  <si>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</si>
  <si>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</si>
  <si>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</si>
  <si>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</si>
  <si>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</si>
  <si>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</si>
  <si>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</si>
  <si>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</si>
  <si>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</si>
  <si>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</si>
  <si>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</si>
  <si>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</si>
  <si>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</si>
  <si>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</si>
  <si>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</si>
  <si>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</si>
  <si>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</si>
  <si>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</si>
  <si>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</si>
  <si>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</si>
  <si>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</si>
  <si>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</si>
  <si>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</si>
  <si>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</si>
  <si>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</si>
  <si>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</si>
  <si>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</si>
  <si>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</si>
  <si>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</si>
  <si>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</si>
  <si>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</si>
  <si>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</si>
  <si>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</si>
  <si>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</si>
  <si>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</si>
  <si>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</si>
  <si>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</si>
  <si>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</si>
  <si>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</si>
  <si>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</si>
  <si>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</si>
  <si>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</si>
  <si>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</si>
  <si>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</si>
  <si>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</si>
  <si>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</si>
  <si>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</si>
  <si>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</si>
  <si>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</si>
  <si>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</si>
  <si>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</si>
  <si>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</si>
  <si>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</si>
  <si>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</si>
  <si>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</si>
  <si>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</si>
  <si>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</si>
  <si>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</si>
  <si>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</si>
  <si>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</si>
  <si>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</si>
  <si>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</si>
  <si>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</si>
  <si>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</si>
  <si>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</si>
  <si>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</si>
  <si>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</si>
  <si>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</si>
  <si>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</si>
  <si>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</si>
  <si>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</si>
  <si>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</si>
  <si>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</si>
  <si>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</si>
  <si>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</si>
  <si>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</si>
  <si>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</si>
  <si>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</si>
  <si>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</si>
  <si>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</si>
  <si>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</si>
  <si>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</si>
  <si>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</si>
  <si>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</si>
  <si>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</si>
  <si>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</si>
  <si>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</si>
  <si>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</si>
  <si>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</si>
  <si>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</si>
  <si>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</si>
  <si>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</si>
  <si>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</si>
  <si>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</si>
  <si>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</si>
  <si>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</si>
  <si>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</si>
  <si>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</si>
  <si>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</si>
  <si>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</si>
  <si>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</si>
  <si>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</si>
  <si>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</si>
  <si>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</si>
  <si>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</si>
  <si>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</si>
  <si>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</si>
  <si>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</si>
  <si>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</si>
  <si>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</si>
  <si>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</si>
  <si>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</si>
  <si>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</si>
  <si>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</si>
  <si>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</si>
  <si>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</si>
  <si>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</si>
  <si>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</si>
  <si>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</si>
  <si>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</si>
  <si>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</si>
  <si>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</si>
  <si>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</si>
  <si>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</si>
  <si>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</si>
  <si>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</si>
  <si>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</si>
  <si>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</si>
  <si>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</si>
  <si>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</si>
  <si>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</si>
  <si>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</si>
  <si>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</si>
  <si>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</si>
  <si>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</si>
  <si>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</si>
  <si>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</si>
  <si>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</si>
  <si>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</si>
  <si>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</si>
  <si>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</si>
  <si>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</si>
  <si>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</si>
  <si>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</si>
  <si>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</si>
  <si>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</si>
  <si>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</si>
  <si>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</si>
  <si>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</si>
  <si>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</si>
  <si>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</si>
  <si>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</si>
  <si>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</si>
  <si>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</si>
  <si>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</si>
  <si>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</si>
  <si>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</si>
  <si>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</si>
  <si>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</si>
  <si>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</si>
  <si>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</si>
  <si>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</si>
  <si>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</si>
  <si>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</si>
  <si>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</si>
  <si>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</si>
  <si>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</si>
  <si>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</si>
  <si>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</si>
  <si>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</si>
  <si>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</si>
  <si>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</si>
  <si>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</si>
  <si>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</si>
  <si>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</si>
  <si>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</si>
  <si>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</si>
  <si>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</si>
  <si>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</si>
  <si>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</si>
  <si>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</si>
  <si>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</si>
  <si>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</si>
  <si>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</si>
  <si>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</si>
  <si>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</si>
  <si>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</si>
  <si>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</si>
  <si>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</si>
  <si>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</si>
  <si>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</si>
  <si>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</si>
  <si>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</si>
  <si>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</si>
  <si>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</si>
  <si>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</si>
  <si>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</si>
  <si>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</si>
  <si>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</si>
  <si>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</si>
  <si>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</si>
  <si>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</si>
  <si>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</si>
  <si>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</si>
  <si>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</si>
  <si>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</si>
  <si>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</si>
  <si>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</si>
  <si>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</si>
  <si>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</si>
  <si>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</si>
  <si>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</si>
  <si>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</si>
  <si>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</si>
  <si>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</si>
  <si>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</si>
  <si>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</si>
  <si>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</si>
  <si>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</si>
  <si>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</si>
  <si>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</si>
  <si>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</si>
  <si>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</si>
  <si>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</si>
  <si>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</si>
  <si>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</si>
  <si>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</si>
  <si>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</si>
  <si>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</si>
  <si>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</si>
  <si>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</si>
  <si>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</si>
  <si>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</si>
  <si>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</si>
  <si>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</si>
  <si>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</si>
  <si>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</si>
  <si>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</si>
  <si>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</si>
  <si>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</si>
  <si>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</si>
  <si>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</si>
  <si>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</si>
  <si>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</si>
  <si>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</si>
  <si>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</si>
  <si>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</si>
  <si>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</si>
  <si>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</si>
  <si>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</si>
  <si>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</si>
  <si>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</si>
  <si>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</si>
  <si>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</si>
  <si>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</si>
  <si>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</si>
  <si>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</si>
  <si>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</si>
  <si>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</si>
  <si>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</si>
  <si>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</si>
  <si>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</si>
  <si>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</si>
  <si>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</si>
  <si>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</si>
  <si>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</si>
  <si>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</si>
  <si>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</si>
  <si>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</si>
  <si>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</si>
  <si>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</si>
  <si>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</si>
  <si>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</si>
  <si>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</si>
  <si>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</si>
  <si>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</si>
  <si>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</si>
  <si>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</si>
  <si>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</si>
  <si>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</si>
  <si>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</si>
  <si>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</si>
  <si>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</si>
  <si>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</si>
  <si>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</si>
  <si>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</si>
  <si>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</si>
  <si>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</si>
  <si>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</si>
  <si>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</si>
  <si>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</si>
  <si>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</si>
  <si>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</si>
  <si>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</si>
  <si>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</si>
  <si>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</si>
  <si>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</si>
  <si>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</si>
  <si>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</si>
  <si>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</si>
  <si>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</si>
  <si>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</si>
  <si>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</si>
  <si>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</si>
  <si>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</si>
  <si>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</si>
  <si>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</si>
  <si>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</si>
  <si>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</si>
  <si>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</si>
  <si>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</si>
  <si>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</si>
  <si>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</si>
  <si>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</si>
  <si>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</si>
  <si>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</si>
  <si>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</si>
  <si>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</si>
  <si>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</si>
  <si>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</si>
  <si>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</si>
  <si>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</si>
  <si>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</si>
  <si>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</si>
  <si>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</si>
  <si>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</si>
  <si>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</si>
  <si>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</si>
  <si>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</si>
  <si>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</si>
  <si>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</si>
  <si>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</si>
  <si>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</si>
  <si>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</si>
  <si>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</si>
  <si>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</si>
  <si>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</si>
  <si>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</si>
  <si>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</si>
  <si>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</si>
  <si>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</si>
  <si>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</si>
  <si>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</si>
  <si>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</si>
  <si>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</si>
  <si>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</si>
  <si>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</si>
  <si>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</si>
  <si>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</si>
  <si>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</si>
  <si>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</si>
  <si>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</si>
  <si>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</si>
  <si>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</si>
  <si>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</si>
  <si>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</si>
  <si>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</si>
  <si>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</si>
  <si>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</si>
  <si>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</si>
  <si>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</si>
  <si>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</si>
  <si>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</si>
  <si>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</si>
  <si>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</si>
  <si>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</si>
  <si>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</si>
  <si>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</si>
  <si>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</si>
  <si>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</si>
  <si>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</si>
  <si>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</si>
  <si>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</si>
  <si>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</si>
  <si>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</si>
  <si>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</si>
  <si>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</si>
  <si>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</si>
  <si>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</si>
  <si>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</si>
  <si>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</si>
  <si>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</si>
  <si>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</si>
  <si>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</si>
  <si>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</si>
  <si>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</si>
  <si>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</si>
  <si>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</si>
  <si>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</si>
  <si>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</si>
  <si>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</si>
  <si>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</si>
  <si>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</si>
  <si>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</si>
  <si>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</si>
  <si>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</si>
  <si>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</si>
  <si>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</si>
  <si>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</si>
  <si>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</si>
  <si>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</si>
  <si>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</si>
  <si>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</si>
  <si>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</si>
  <si>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</si>
  <si>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</si>
  <si>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</si>
  <si>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</si>
  <si>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</si>
  <si>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</si>
  <si>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</si>
  <si>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</si>
  <si>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</si>
  <si>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</si>
  <si>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</si>
  <si>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</si>
  <si>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</si>
  <si>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</si>
  <si>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</si>
  <si>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</si>
  <si>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</si>
  <si>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</si>
  <si>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</si>
  <si>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</si>
  <si>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</si>
  <si>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</si>
  <si>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</si>
  <si>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</si>
  <si>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</si>
  <si>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</si>
  <si>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</si>
  <si>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</si>
  <si>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</si>
  <si>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</si>
  <si>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</si>
  <si>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</si>
  <si>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</si>
  <si>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</si>
  <si>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</si>
  <si>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</si>
  <si>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</si>
  <si>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</si>
  <si>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</si>
  <si>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</si>
  <si>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</si>
  <si>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</si>
  <si>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</si>
  <si>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</si>
  <si>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</si>
  <si>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</si>
  <si>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</si>
  <si>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</si>
  <si>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</si>
  <si>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</si>
  <si>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</si>
  <si>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</si>
  <si>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</si>
  <si>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</si>
  <si>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</si>
  <si>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</si>
  <si>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</si>
  <si>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</si>
  <si>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</si>
  <si>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</si>
  <si>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</si>
  <si>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</si>
  <si>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</si>
  <si>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</si>
  <si>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</si>
  <si>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</si>
  <si>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</si>
  <si>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</si>
  <si>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</si>
  <si>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</si>
  <si>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</si>
  <si>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</si>
  <si>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</si>
  <si>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</si>
  <si>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</si>
  <si>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</si>
  <si>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</si>
  <si>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</si>
  <si>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</si>
  <si>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</si>
  <si>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</si>
  <si>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</si>
  <si>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</si>
  <si>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</si>
  <si>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</si>
  <si>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</si>
  <si>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</si>
  <si>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</si>
  <si>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</si>
  <si>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</si>
  <si>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</si>
  <si>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</si>
  <si>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</si>
  <si>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</si>
  <si>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</si>
  <si>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</si>
  <si>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</si>
  <si>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</si>
  <si>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</si>
  <si>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</si>
  <si>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</si>
  <si>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</si>
  <si>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</si>
  <si>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</si>
  <si>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</si>
  <si>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</si>
  <si>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</si>
  <si>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</si>
  <si>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</si>
  <si>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</si>
  <si>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</si>
  <si>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</si>
  <si>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</si>
  <si>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</si>
  <si>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</si>
  <si>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</si>
  <si>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</si>
  <si>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</si>
  <si>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</si>
  <si>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</si>
  <si>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</si>
  <si>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</si>
  <si>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</si>
  <si>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</si>
  <si>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</si>
  <si>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</si>
  <si>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</si>
  <si>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</si>
  <si>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</si>
  <si>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</si>
  <si>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</si>
  <si>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</si>
  <si>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</si>
  <si>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</si>
  <si>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</si>
  <si>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</si>
  <si>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</si>
  <si>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</si>
  <si>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</si>
  <si>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</si>
  <si>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</si>
  <si>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</si>
  <si>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</si>
  <si>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</si>
  <si>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</si>
  <si>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</si>
  <si>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</si>
  <si>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</si>
  <si>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</si>
  <si>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</si>
  <si>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</si>
  <si>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</si>
  <si>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</si>
  <si>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</si>
  <si>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</si>
  <si>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</si>
  <si>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</si>
  <si>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</si>
  <si>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</si>
  <si>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</si>
  <si>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</si>
  <si>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</si>
  <si>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</si>
  <si>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</si>
  <si>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</si>
  <si>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</si>
  <si>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</si>
  <si>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</si>
  <si>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</si>
  <si>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</si>
  <si>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</si>
  <si>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</si>
  <si>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</si>
  <si>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</si>
  <si>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</si>
  <si>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</si>
  <si>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</si>
  <si>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</si>
  <si>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</si>
  <si>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</si>
  <si>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</si>
  <si>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</si>
  <si>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</si>
  <si>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</si>
  <si>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</si>
  <si>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</si>
  <si>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</si>
  <si>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</si>
  <si>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</si>
  <si>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</si>
  <si>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</si>
  <si>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</si>
  <si>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</si>
  <si>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</si>
  <si>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</si>
  <si>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</si>
  <si>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</si>
  <si>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</si>
  <si>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</si>
  <si>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</si>
  <si>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</si>
  <si>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</si>
  <si>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</si>
  <si>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</si>
  <si>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</si>
  <si>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</si>
  <si>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</si>
  <si>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</si>
  <si>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</si>
  <si>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</si>
  <si>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</si>
  <si>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</si>
  <si>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</si>
  <si>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</si>
  <si>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</si>
  <si>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</si>
  <si>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</si>
  <si>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</si>
  <si>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</si>
  <si>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</si>
  <si>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</si>
  <si>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</si>
  <si>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</si>
  <si>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</si>
  <si>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</si>
  <si>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</si>
  <si>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</si>
  <si>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</si>
  <si>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</si>
  <si>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</si>
  <si>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</si>
  <si>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</si>
  <si>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</si>
  <si>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</si>
  <si>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</si>
  <si>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</si>
  <si>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</si>
  <si>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</si>
  <si>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</si>
  <si>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</si>
  <si>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</si>
  <si>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</si>
  <si>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</si>
  <si>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</si>
  <si>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</si>
  <si>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</si>
  <si>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</si>
  <si>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</si>
  <si>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</si>
  <si>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</si>
  <si>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</si>
  <si>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</si>
  <si>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</si>
  <si>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</si>
  <si>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</si>
  <si>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</si>
  <si>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</si>
  <si>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</si>
  <si>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</si>
  <si>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</si>
  <si>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</si>
  <si>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</si>
  <si>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</si>
  <si>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</si>
  <si>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</si>
  <si>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</si>
  <si>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</si>
  <si>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</si>
  <si>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</si>
  <si>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</si>
  <si>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</si>
  <si>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</si>
  <si>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</si>
  <si>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</si>
  <si>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</si>
  <si>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</si>
  <si>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</si>
  <si>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</si>
  <si>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</si>
  <si>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</si>
  <si>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</si>
  <si>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</si>
  <si>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</si>
  <si>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</si>
  <si>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</si>
  <si>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</si>
  <si>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</si>
  <si>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</si>
  <si>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</si>
  <si>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</si>
  <si>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</si>
  <si>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</si>
  <si>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</si>
  <si>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</si>
  <si>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</si>
  <si>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</si>
  <si>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</si>
  <si>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</si>
  <si>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</si>
  <si>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</si>
  <si>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</si>
  <si>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</si>
  <si>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</si>
  <si>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</si>
  <si>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</si>
  <si>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</si>
  <si>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</si>
  <si>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</si>
  <si>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</si>
  <si>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</si>
  <si>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</si>
  <si>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</si>
  <si>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</si>
  <si>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</si>
  <si>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</si>
  <si>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</si>
  <si>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</si>
  <si>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</si>
  <si>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</si>
  <si>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</si>
  <si>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</si>
  <si>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</si>
  <si>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</si>
  <si>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</si>
  <si>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</si>
  <si>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</si>
  <si>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</si>
  <si>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</si>
  <si>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</si>
  <si>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</si>
  <si>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</si>
  <si>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</si>
  <si>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</si>
  <si>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</si>
  <si>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</si>
  <si>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</si>
  <si>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</si>
  <si>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</si>
  <si>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</si>
  <si>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</si>
  <si>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</si>
  <si>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</si>
  <si>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</si>
  <si>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</si>
  <si>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</si>
  <si>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</si>
  <si>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</si>
  <si>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</si>
  <si>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</si>
  <si>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</si>
  <si>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</si>
  <si>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</si>
  <si>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</si>
  <si>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</si>
  <si>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</si>
  <si>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</si>
  <si>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</si>
  <si>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</si>
  <si>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</si>
  <si>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</si>
  <si>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</si>
  <si>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</si>
  <si>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</si>
  <si>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</si>
  <si>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</si>
  <si>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</si>
  <si>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</si>
  <si>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</si>
  <si>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</si>
  <si>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</si>
  <si>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</si>
  <si>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</si>
  <si>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</si>
  <si>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</si>
  <si>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</si>
  <si>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</si>
  <si>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</si>
  <si>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</si>
  <si>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</si>
  <si>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</si>
  <si>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</si>
  <si>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</si>
  <si>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</si>
  <si>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</si>
  <si>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</si>
  <si>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</si>
  <si>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</si>
  <si>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</si>
  <si>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</si>
  <si>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</si>
  <si>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</si>
  <si>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</si>
  <si>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</si>
  <si>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</si>
  <si>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</si>
  <si>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</si>
  <si>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</si>
  <si>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</si>
  <si>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</si>
  <si>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</si>
  <si>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</si>
  <si>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</si>
  <si>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</si>
  <si>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</si>
  <si>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</si>
  <si>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</si>
  <si>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</si>
  <si>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</si>
  <si>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</si>
  <si>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</si>
  <si>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</si>
  <si>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</si>
  <si>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</si>
  <si>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</si>
  <si>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</si>
  <si>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</si>
  <si>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</si>
  <si>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</si>
  <si>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</si>
  <si>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</si>
  <si>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</si>
  <si>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</si>
  <si>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</si>
  <si>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</si>
  <si>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</si>
  <si>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</si>
  <si>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</si>
  <si>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</si>
  <si>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</si>
  <si>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</si>
  <si>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</si>
  <si>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</si>
  <si>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</si>
  <si>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</si>
  <si>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</si>
  <si>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</si>
  <si>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</si>
  <si>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</si>
  <si>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</si>
  <si>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</si>
  <si>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</si>
  <si>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</si>
  <si>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</si>
  <si>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</si>
  <si>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</si>
  <si>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</si>
  <si>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</si>
  <si>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</si>
  <si>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</si>
  <si>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</si>
  <si>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</si>
  <si>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</si>
  <si>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</si>
  <si>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</si>
  <si>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</si>
  <si>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</si>
  <si>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</si>
  <si>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</si>
  <si>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</si>
  <si>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</si>
  <si>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</si>
  <si>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</si>
  <si>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</si>
  <si>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</si>
  <si>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</si>
  <si>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</si>
  <si>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</si>
  <si>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</si>
  <si>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</si>
  <si>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</si>
  <si>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</si>
  <si>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</si>
  <si>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</si>
  <si>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</si>
  <si>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</si>
  <si>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</si>
  <si>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</si>
  <si>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</si>
  <si>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</si>
  <si>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</si>
  <si>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</si>
  <si>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</si>
  <si>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</si>
  <si>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</si>
  <si>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</si>
  <si>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</si>
  <si>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</si>
  <si>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</si>
  <si>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</si>
  <si>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</si>
  <si>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</si>
  <si>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</si>
  <si>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</si>
  <si>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</si>
  <si>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</si>
  <si>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</si>
  <si>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</si>
  <si>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</si>
  <si>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</si>
  <si>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</si>
  <si>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</si>
  <si>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</si>
  <si>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</si>
  <si>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</si>
  <si>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</si>
  <si>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</si>
  <si>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</si>
  <si>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</si>
  <si>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</si>
  <si>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</si>
  <si>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</si>
  <si>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</si>
  <si>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</si>
  <si>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</si>
  <si>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</si>
  <si>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</si>
  <si>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</si>
  <si>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</si>
  <si>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</si>
  <si>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</si>
  <si>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</si>
  <si>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</si>
  <si>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</si>
  <si>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</si>
  <si>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</si>
  <si>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</si>
  <si>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</si>
  <si>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</si>
  <si>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</si>
  <si>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</si>
  <si>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</si>
  <si>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</si>
  <si>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</si>
  <si>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</si>
  <si>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</si>
  <si>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</si>
  <si>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</si>
  <si>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</si>
  <si>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</si>
  <si>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</si>
  <si>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</si>
  <si>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</si>
  <si>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</si>
  <si>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</si>
  <si>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</si>
  <si>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</si>
  <si>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</si>
  <si>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</si>
  <si>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</si>
  <si>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</si>
  <si>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</si>
  <si>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</si>
  <si>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</si>
  <si>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</si>
  <si>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</si>
  <si>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</si>
  <si>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</si>
  <si>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</si>
  <si>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</si>
  <si>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</si>
  <si>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</si>
  <si>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</si>
  <si>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</si>
  <si>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</si>
  <si>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</si>
  <si>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</si>
  <si>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</si>
  <si>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</si>
  <si>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</si>
  <si>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</si>
  <si>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</si>
  <si>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</si>
  <si>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</si>
  <si>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</si>
  <si>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</si>
  <si>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</si>
  <si>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</si>
  <si>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</si>
  <si>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</si>
  <si>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</si>
  <si>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</si>
  <si>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</si>
  <si>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</si>
  <si>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</si>
  <si>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</si>
  <si>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</si>
  <si>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</si>
  <si>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</si>
  <si>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</si>
  <si>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</si>
  <si>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</si>
  <si>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</si>
  <si>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</si>
  <si>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</si>
  <si>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</si>
  <si>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</si>
  <si>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</si>
  <si>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</si>
  <si>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</si>
  <si>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</si>
  <si>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</si>
  <si>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</si>
  <si>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</si>
  <si>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</si>
  <si>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</si>
  <si>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</si>
  <si>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</si>
  <si>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</si>
  <si>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</si>
  <si>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</si>
  <si>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</si>
  <si>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</si>
  <si>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</si>
  <si>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</si>
  <si>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</si>
  <si>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</si>
  <si>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</si>
  <si>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</si>
  <si>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</si>
  <si>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</si>
  <si>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</si>
  <si>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</si>
  <si>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</si>
  <si>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</si>
  <si>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</si>
  <si>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</si>
  <si>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</si>
  <si>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</si>
  <si>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</si>
  <si>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</si>
  <si>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</si>
  <si>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</si>
  <si>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</si>
  <si>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</si>
  <si>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</si>
  <si>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</si>
  <si>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</si>
  <si>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</si>
  <si>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</si>
  <si>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</si>
  <si>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</si>
  <si>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</si>
  <si>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</si>
  <si>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</si>
  <si>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</si>
  <si>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</si>
  <si>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</si>
  <si>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</si>
  <si>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</si>
  <si>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</si>
  <si>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</si>
  <si>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</si>
  <si>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</si>
  <si>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</si>
  <si>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</si>
  <si>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</si>
  <si>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</si>
  <si>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</si>
  <si>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</si>
  <si>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</si>
  <si>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</si>
  <si>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</si>
  <si>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</si>
  <si>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</si>
  <si>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</si>
  <si>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</si>
  <si>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</si>
  <si>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</si>
  <si>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</si>
  <si>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</si>
  <si>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</si>
  <si>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</si>
  <si>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</si>
  <si>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</si>
  <si>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</si>
  <si>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</si>
  <si>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</si>
  <si>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</si>
  <si>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</si>
  <si>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</si>
  <si>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</si>
  <si>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</si>
  <si>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</si>
  <si>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</si>
  <si>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</si>
  <si>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</si>
  <si>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</si>
  <si>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</si>
  <si>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</si>
  <si>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</si>
  <si>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</si>
  <si>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</si>
  <si>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</si>
  <si>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</si>
  <si>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</si>
  <si>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</si>
  <si>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</si>
  <si>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</si>
  <si>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</si>
  <si>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</si>
  <si>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</si>
  <si>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</si>
  <si>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</si>
  <si>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</si>
  <si>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</si>
  <si>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</si>
  <si>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</si>
  <si>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</si>
  <si>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</si>
  <si>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</si>
  <si>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</si>
  <si>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</si>
  <si>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</si>
  <si>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</si>
  <si>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</si>
  <si>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</si>
  <si>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</si>
  <si>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</si>
  <si>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</si>
  <si>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</si>
  <si>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</si>
  <si>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</si>
  <si>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</si>
  <si>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</si>
  <si>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</si>
  <si>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</si>
  <si>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</si>
  <si>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</si>
  <si>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</si>
  <si>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</si>
  <si>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</si>
  <si>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</si>
  <si>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</si>
  <si>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</si>
  <si>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</si>
  <si>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</si>
  <si>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</si>
  <si>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</si>
  <si>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</si>
  <si>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</si>
  <si>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</si>
  <si>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</si>
  <si>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</si>
  <si>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</si>
  <si>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</si>
  <si>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</si>
  <si>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</si>
  <si>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</si>
  <si>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</si>
  <si>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</si>
  <si>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</si>
  <si>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</si>
  <si>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</si>
  <si>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</si>
  <si>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</si>
  <si>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</si>
  <si>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</si>
  <si>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</si>
  <si>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</si>
  <si>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</si>
  <si>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</si>
  <si>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</si>
  <si>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</si>
  <si>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</si>
  <si>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</si>
  <si>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</si>
  <si>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</si>
  <si>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</si>
  <si>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</si>
  <si>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</si>
  <si>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</si>
  <si>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</si>
  <si>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</si>
  <si>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</si>
  <si>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</si>
  <si>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</si>
  <si>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</si>
  <si>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</si>
  <si>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</si>
  <si>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</si>
  <si>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</si>
  <si>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</si>
  <si>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</si>
  <si>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</si>
  <si>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</si>
  <si>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</si>
  <si>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</si>
  <si>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</si>
  <si>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</si>
  <si>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</si>
  <si>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</si>
  <si>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</si>
  <si>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</si>
  <si>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</si>
  <si>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</si>
  <si>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</si>
  <si>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</si>
  <si>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</si>
  <si>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</si>
  <si>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</si>
  <si>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</si>
  <si>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</si>
  <si>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</si>
  <si>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</si>
  <si>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</si>
  <si>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</si>
  <si>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</si>
  <si>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</si>
  <si>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</si>
  <si>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</si>
  <si>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</si>
  <si>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</si>
  <si>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</si>
  <si>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</si>
  <si>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</si>
  <si>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</si>
  <si>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</si>
  <si>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</si>
  <si>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</si>
  <si>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</si>
  <si>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</si>
  <si>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</si>
  <si>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</si>
  <si>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</si>
  <si>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</si>
  <si>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</si>
  <si>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</si>
  <si>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</si>
  <si>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</si>
  <si>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</si>
  <si>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</si>
  <si>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</si>
  <si>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</si>
  <si>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</si>
  <si>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</si>
  <si>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</si>
  <si>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</si>
  <si>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</si>
  <si>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</si>
  <si>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</si>
  <si>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</si>
  <si>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</si>
  <si>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</si>
  <si>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</si>
  <si>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</si>
  <si>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</si>
  <si>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</si>
  <si>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</si>
  <si>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</si>
  <si>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</si>
  <si>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</si>
  <si>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</si>
  <si>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</si>
  <si>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</si>
  <si>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</si>
  <si>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</si>
  <si>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</si>
  <si>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</si>
  <si>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</si>
  <si>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</si>
  <si>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</si>
  <si>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</si>
  <si>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</si>
  <si>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</si>
  <si>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</si>
  <si>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</si>
  <si>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</si>
  <si>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</si>
  <si>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</si>
  <si>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</si>
  <si>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</si>
  <si>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</si>
  <si>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</si>
  <si>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</si>
  <si>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</si>
  <si>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</si>
  <si>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</si>
  <si>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</si>
  <si>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</si>
  <si>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</si>
  <si>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</si>
  <si>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</si>
  <si>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</si>
  <si>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</si>
  <si>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</si>
  <si>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</si>
  <si>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</si>
  <si>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</si>
  <si>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</si>
  <si>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</si>
  <si>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</si>
  <si>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</si>
  <si>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</si>
  <si>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</si>
  <si>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</si>
  <si>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</si>
  <si>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</si>
  <si>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</si>
  <si>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</si>
  <si>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</si>
  <si>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</si>
  <si>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</si>
  <si>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</si>
  <si>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</si>
  <si>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</si>
  <si>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</si>
  <si>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</si>
  <si>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</si>
  <si>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</si>
  <si>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</si>
  <si>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</si>
  <si>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</si>
  <si>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</si>
  <si>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</si>
  <si>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</si>
  <si>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</si>
  <si>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</si>
  <si>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</si>
  <si>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</si>
  <si>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</si>
  <si>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</si>
  <si>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</si>
  <si>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</si>
  <si>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</si>
  <si>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</si>
  <si>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</si>
  <si>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</si>
  <si>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</si>
  <si>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</si>
  <si>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</si>
  <si>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</si>
  <si>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</si>
  <si>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</si>
  <si>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</si>
  <si>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</si>
  <si>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</si>
  <si>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</si>
  <si>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</si>
  <si>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</si>
  <si>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</si>
  <si>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</si>
  <si>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</si>
  <si>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</si>
  <si>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</si>
  <si>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</si>
  <si>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</si>
  <si>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</si>
  <si>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</si>
  <si>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</si>
  <si>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</si>
  <si>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</si>
  <si>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</si>
  <si>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</si>
  <si>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</si>
  <si>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</si>
  <si>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</si>
  <si>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</si>
  <si>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</si>
  <si>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</si>
  <si>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</si>
  <si>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</si>
  <si>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</si>
  <si>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</si>
  <si>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</si>
  <si>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</si>
  <si>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</si>
  <si>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</si>
  <si>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</si>
  <si>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</si>
  <si>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</si>
  <si>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</si>
  <si>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</si>
  <si>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</si>
  <si>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</si>
  <si>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</si>
  <si>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</si>
  <si>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</si>
  <si>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</si>
  <si>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</si>
  <si>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</si>
  <si>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</si>
  <si>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</si>
  <si>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</si>
  <si>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</si>
  <si>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</si>
  <si>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</si>
  <si>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</si>
  <si>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</si>
  <si>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</si>
  <si>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</si>
  <si>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</si>
  <si>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</si>
  <si>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</si>
  <si>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</si>
  <si>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</si>
  <si>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</si>
  <si>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</si>
  <si>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</si>
  <si>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</si>
  <si>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</si>
  <si>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</si>
  <si>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</si>
  <si>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</si>
  <si>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</si>
  <si>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</si>
  <si>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</si>
  <si>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</si>
  <si>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</si>
  <si>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</si>
  <si>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</si>
  <si>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</si>
  <si>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</si>
  <si>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</si>
  <si>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</si>
  <si>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</si>
  <si>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</si>
  <si>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</si>
  <si>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</si>
  <si>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</si>
  <si>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</si>
  <si>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</si>
  <si>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</si>
  <si>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</si>
  <si>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</si>
  <si>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</si>
  <si>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</si>
  <si>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</si>
  <si>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</si>
  <si>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</si>
  <si>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</si>
  <si>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</si>
  <si>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</si>
  <si>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</si>
  <si>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</si>
  <si>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</si>
  <si>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</si>
  <si>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</si>
  <si>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</si>
  <si>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</si>
  <si>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</si>
  <si>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</si>
  <si>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</si>
  <si>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</si>
  <si>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</si>
  <si>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</si>
  <si>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</si>
  <si>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</si>
  <si>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</si>
  <si>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</si>
  <si>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</si>
  <si>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</si>
  <si>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</si>
  <si>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</si>
  <si>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</si>
  <si>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</si>
  <si>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</si>
  <si>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</si>
  <si>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</si>
  <si>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</si>
  <si>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</si>
  <si>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</si>
  <si>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</si>
  <si>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</si>
  <si>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</si>
  <si>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</si>
  <si>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</si>
  <si>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</si>
  <si>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</si>
  <si>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</si>
  <si>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</si>
  <si>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</si>
  <si>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</si>
  <si>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</si>
  <si>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</si>
  <si>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</si>
  <si>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</si>
  <si>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</si>
  <si>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</si>
  <si>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</si>
  <si>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</si>
  <si>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</si>
  <si>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</si>
  <si>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</si>
  <si>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</si>
  <si>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</si>
  <si>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</si>
  <si>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</si>
  <si>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</si>
  <si>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</si>
  <si>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</si>
  <si>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</si>
  <si>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</si>
  <si>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</si>
  <si>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</si>
  <si>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</si>
  <si>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</si>
  <si>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</si>
  <si>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</si>
  <si>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</si>
  <si>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</si>
  <si>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</si>
  <si>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</si>
  <si>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</si>
  <si>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</si>
  <si>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</si>
  <si>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</si>
  <si>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</si>
  <si>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</si>
  <si>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</si>
  <si>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</si>
  <si>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</si>
  <si>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</si>
  <si>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</si>
  <si>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</si>
  <si>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</si>
  <si>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</si>
  <si>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</si>
  <si>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</si>
  <si>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</si>
  <si>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</si>
  <si>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</si>
  <si>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</si>
  <si>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</si>
  <si>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</si>
  <si>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</si>
  <si>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</si>
  <si>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</si>
  <si>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</si>
  <si>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</si>
  <si>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</si>
  <si>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</si>
  <si>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</si>
  <si>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</si>
  <si>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</si>
  <si>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</si>
  <si>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</si>
  <si>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</si>
  <si>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</si>
  <si>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</si>
  <si>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</si>
  <si>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</si>
  <si>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</si>
  <si>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</si>
  <si>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</si>
  <si>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</si>
  <si>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</si>
  <si>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</si>
  <si>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</si>
  <si>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</si>
  <si>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</si>
  <si>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</si>
  <si>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</si>
  <si>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</si>
  <si>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</si>
  <si>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</si>
  <si>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</si>
  <si>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</si>
  <si>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</si>
  <si>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</si>
  <si>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</si>
  <si>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</si>
  <si>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</si>
  <si>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</si>
  <si>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</si>
  <si>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</si>
  <si>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</si>
  <si>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</si>
  <si>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</si>
  <si>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</si>
  <si>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</si>
  <si>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</si>
  <si>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</si>
  <si>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</si>
  <si>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</si>
  <si>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</si>
  <si>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</si>
  <si>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</si>
  <si>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</si>
  <si>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</si>
  <si>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</si>
  <si>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</si>
  <si>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</si>
  <si>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</si>
  <si>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</si>
  <si>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</si>
  <si>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</si>
  <si>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</si>
  <si>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</si>
  <si>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</si>
  <si>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</si>
  <si>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</si>
  <si>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</si>
  <si>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</si>
  <si>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</si>
  <si>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</si>
  <si>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</si>
  <si>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</si>
  <si>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</si>
  <si>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</si>
  <si>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</si>
  <si>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</si>
  <si>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</si>
  <si>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</si>
  <si>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</si>
  <si>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</si>
  <si>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</si>
  <si>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</si>
  <si>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</si>
  <si>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</si>
  <si>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</si>
  <si>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</si>
  <si>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</si>
  <si>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</si>
  <si>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</si>
  <si>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</si>
  <si>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</si>
  <si>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</si>
  <si>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</si>
  <si>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</si>
  <si>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</si>
  <si>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</si>
  <si>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</si>
  <si>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</si>
  <si>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</si>
  <si>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</si>
  <si>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</si>
  <si>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</si>
  <si>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</si>
  <si>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</si>
  <si>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</si>
  <si>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</si>
  <si>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</si>
  <si>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</si>
  <si>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</si>
  <si>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</si>
  <si>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</si>
  <si>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</si>
  <si>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</si>
  <si>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</si>
  <si>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</si>
  <si>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</si>
  <si>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</si>
  <si>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</si>
  <si>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</si>
  <si>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</si>
  <si>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</si>
  <si>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</si>
  <si>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</si>
  <si>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</si>
  <si>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</si>
  <si>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</si>
  <si>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</si>
  <si>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</si>
  <si>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</si>
  <si>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</si>
  <si>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</si>
  <si>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</si>
  <si>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</si>
  <si>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</si>
  <si>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</si>
  <si>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</si>
  <si>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</si>
  <si>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</si>
  <si>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</si>
  <si>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</si>
  <si>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</si>
  <si>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</si>
  <si>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</si>
  <si>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</si>
  <si>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</si>
  <si>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</si>
  <si>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</si>
  <si>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</si>
  <si>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</si>
  <si>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</si>
  <si>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</si>
  <si>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</si>
  <si>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</si>
  <si>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</si>
  <si>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</si>
  <si>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</si>
  <si>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</si>
  <si>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</si>
  <si>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</si>
  <si>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</si>
  <si>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</si>
  <si>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</si>
  <si>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</si>
  <si>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</si>
  <si>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</si>
  <si>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</si>
  <si>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</si>
  <si>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</si>
  <si>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</si>
  <si>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</si>
  <si>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</si>
  <si>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</si>
  <si>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</si>
  <si>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</si>
  <si>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</si>
  <si>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</si>
  <si>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</si>
  <si>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</si>
  <si>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</si>
  <si>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</si>
  <si>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</si>
  <si>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</si>
  <si>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</si>
  <si>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</si>
  <si>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</si>
  <si>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</si>
  <si>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</si>
  <si>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</si>
  <si>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</si>
  <si>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</si>
  <si>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</si>
  <si>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</si>
  <si>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</si>
  <si>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</si>
  <si>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</si>
  <si>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</si>
  <si>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</si>
  <si>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</si>
  <si>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</si>
  <si>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</si>
  <si>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</si>
  <si>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</si>
  <si>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</si>
  <si>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</si>
  <si>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</si>
  <si>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</si>
  <si>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</si>
  <si>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</si>
  <si>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</si>
  <si>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</si>
  <si>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</si>
  <si>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</si>
  <si>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</si>
  <si>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</si>
  <si>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</si>
  <si>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</si>
  <si>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</si>
  <si>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</si>
  <si>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</si>
  <si>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</si>
  <si>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</si>
  <si>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</si>
  <si>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</si>
  <si>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</si>
  <si>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</si>
  <si>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</si>
  <si>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</si>
  <si>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</si>
  <si>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</si>
  <si>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</si>
  <si>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</si>
  <si>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</si>
  <si>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</si>
  <si>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</si>
  <si>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</si>
  <si>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</si>
  <si>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</si>
  <si>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</si>
  <si>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</si>
  <si>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</si>
  <si>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</si>
  <si>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</si>
  <si>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</si>
  <si>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</si>
  <si>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</si>
  <si>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</si>
  <si>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</si>
  <si>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</si>
  <si>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</si>
  <si>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</si>
  <si>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</si>
  <si>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</si>
  <si>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</si>
  <si>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</si>
  <si>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</si>
  <si>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</si>
  <si>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</si>
  <si>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</si>
  <si>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</si>
  <si>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</si>
  <si>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</si>
  <si>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</si>
  <si>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</si>
  <si>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</si>
  <si>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</si>
  <si>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</si>
  <si>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</si>
  <si>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</si>
  <si>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</si>
  <si>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</si>
  <si>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</si>
  <si>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</si>
  <si>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</si>
  <si>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</si>
  <si>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</si>
  <si>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</si>
  <si>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</si>
  <si>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</si>
  <si>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</si>
  <si>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</si>
  <si>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</si>
  <si>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</si>
  <si>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</si>
  <si>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</si>
  <si>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</si>
  <si>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</si>
  <si>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</si>
  <si>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</si>
  <si>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</si>
  <si>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</si>
  <si>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</si>
  <si>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</si>
  <si>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</si>
  <si>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</si>
  <si>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</si>
  <si>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</si>
  <si>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</si>
  <si>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</si>
  <si>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</si>
  <si>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</si>
  <si>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</si>
  <si>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</si>
  <si>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</si>
  <si>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</si>
  <si>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</si>
  <si>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</si>
  <si>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</si>
  <si>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</si>
  <si>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</si>
  <si>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</si>
  <si>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</si>
  <si>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</si>
  <si>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</si>
  <si>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</si>
  <si>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</si>
  <si>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</si>
  <si>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</si>
  <si>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</si>
  <si>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</si>
  <si>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</si>
  <si>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</si>
  <si>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</si>
  <si>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</si>
  <si>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</si>
  <si>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</si>
  <si>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</si>
  <si>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</si>
  <si>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</si>
  <si>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</si>
  <si>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</si>
  <si>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</si>
  <si>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</si>
  <si>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</si>
  <si>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</si>
  <si>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</si>
  <si>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</si>
  <si>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</si>
  <si>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</si>
  <si>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</si>
  <si>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</si>
  <si>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</si>
  <si>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</si>
  <si>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</si>
  <si>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</si>
  <si>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</si>
  <si>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</si>
  <si>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</si>
  <si>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</si>
  <si>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</si>
  <si>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</si>
  <si>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</si>
  <si>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</si>
  <si>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</si>
  <si>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</si>
  <si>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</si>
  <si>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</si>
  <si>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</si>
  <si>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</si>
  <si>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</si>
  <si>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</si>
  <si>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</si>
  <si>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</si>
  <si>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</si>
  <si>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</si>
  <si>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</si>
  <si>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</si>
  <si>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</si>
  <si>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</si>
  <si>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</si>
  <si>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</si>
  <si>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</si>
  <si>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</si>
  <si>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</si>
  <si>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</si>
  <si>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</si>
  <si>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</si>
  <si>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</si>
  <si>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</si>
  <si>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</si>
  <si>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</si>
  <si>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</si>
  <si>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</si>
  <si>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</si>
  <si>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</si>
  <si>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</si>
  <si>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</si>
  <si>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</si>
  <si>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</si>
  <si>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</si>
  <si>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</si>
  <si>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</si>
  <si>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</si>
  <si>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</si>
  <si>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</si>
  <si>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</si>
  <si>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</si>
  <si>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</si>
  <si>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</si>
  <si>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</si>
  <si>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</si>
  <si>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</si>
  <si>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</si>
  <si>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</si>
  <si>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</si>
  <si>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</si>
  <si>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</si>
  <si>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</si>
  <si>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</si>
  <si>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</si>
  <si>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</si>
  <si>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</si>
  <si>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</si>
  <si>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</si>
  <si>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</si>
  <si>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</si>
  <si>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</si>
  <si>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</si>
  <si>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</si>
  <si>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</si>
  <si>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</si>
  <si>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</si>
  <si>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</si>
  <si>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</si>
  <si>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</si>
  <si>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</si>
  <si>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</si>
  <si>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</si>
  <si>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</si>
  <si>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</si>
  <si>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</si>
  <si>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</si>
  <si>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</si>
  <si>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</si>
  <si>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</si>
  <si>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</si>
  <si>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</si>
  <si>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</si>
  <si>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</si>
  <si>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</si>
  <si>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</si>
  <si>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</si>
  <si>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</si>
  <si>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</si>
  <si>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</si>
  <si>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</si>
  <si>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</si>
  <si>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</si>
  <si>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</si>
  <si>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</si>
  <si>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</si>
  <si>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</si>
  <si>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</si>
  <si>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</si>
  <si>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</si>
  <si>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</si>
  <si>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</si>
  <si>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</si>
  <si>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</si>
  <si>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</si>
  <si>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</si>
  <si>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</si>
  <si>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</si>
  <si>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</si>
  <si>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</si>
  <si>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</si>
  <si>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</si>
  <si>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</si>
  <si>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</si>
  <si>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</si>
  <si>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</si>
  <si>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</si>
  <si>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</si>
  <si>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</si>
  <si>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</si>
  <si>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</si>
  <si>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</si>
  <si>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</si>
  <si>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</si>
  <si>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</si>
  <si>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</si>
  <si>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</si>
  <si>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</si>
  <si>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</si>
  <si>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</si>
  <si>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</si>
  <si>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</si>
  <si>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</si>
  <si>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</si>
  <si>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</si>
  <si>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</si>
  <si>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</si>
  <si>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</si>
  <si>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</si>
  <si>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</si>
  <si>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</si>
  <si>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</si>
  <si>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</si>
  <si>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</si>
  <si>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</si>
  <si>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</si>
  <si>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</si>
  <si>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</si>
  <si>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</si>
  <si>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</si>
  <si>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</si>
  <si>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</si>
  <si>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</si>
  <si>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</si>
  <si>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</si>
  <si>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</si>
  <si>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</si>
  <si>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</si>
  <si>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</si>
  <si>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</si>
  <si>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</si>
  <si>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</si>
  <si>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</si>
  <si>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</si>
  <si>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</si>
  <si>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</si>
  <si>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</si>
  <si>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</si>
  <si>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</si>
  <si>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</si>
  <si>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</si>
  <si>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</si>
  <si>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</si>
  <si>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</si>
  <si>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</si>
  <si>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</si>
  <si>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</si>
  <si>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</si>
  <si>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</si>
  <si>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</si>
  <si>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</si>
  <si>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</si>
  <si>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</si>
  <si>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</si>
  <si>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</si>
  <si>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</si>
  <si>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</si>
  <si>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</si>
  <si>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</si>
  <si>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</si>
  <si>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</si>
  <si>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</si>
  <si>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</si>
  <si>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</si>
  <si>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</si>
  <si>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</si>
  <si>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</si>
  <si>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</si>
  <si>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</si>
  <si>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</si>
  <si>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</si>
  <si>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</si>
  <si>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</si>
  <si>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</si>
  <si>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</si>
  <si>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</si>
  <si>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</si>
  <si>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</si>
  <si>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</si>
  <si>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</si>
  <si>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</si>
  <si>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</si>
  <si>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</si>
  <si>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</si>
  <si>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</si>
  <si>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</si>
  <si>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</si>
  <si>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</si>
  <si>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</si>
  <si>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</si>
  <si>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</si>
  <si>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</si>
  <si>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</si>
  <si>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</si>
  <si>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</si>
  <si>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</si>
  <si>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</si>
  <si>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</si>
  <si>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</si>
  <si>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</si>
  <si>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</si>
  <si>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</si>
  <si>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</si>
  <si>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</si>
  <si>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</si>
  <si>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</si>
  <si>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</si>
  <si>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</si>
  <si>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</si>
  <si>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</si>
  <si>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</si>
  <si>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</si>
  <si>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</si>
  <si>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</si>
  <si>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</si>
  <si>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</si>
  <si>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</si>
  <si>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</si>
  <si>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</si>
  <si>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</si>
  <si>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</si>
  <si>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</si>
  <si>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</si>
  <si>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</si>
  <si>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</si>
  <si>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</si>
  <si>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</si>
  <si>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</si>
  <si>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</si>
  <si>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</si>
  <si>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</si>
  <si>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</si>
  <si>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</si>
  <si>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</si>
  <si>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</si>
  <si>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</si>
  <si>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</si>
  <si>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</si>
  <si>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</si>
  <si>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</si>
  <si>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</si>
  <si>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</si>
  <si>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</si>
  <si>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</si>
  <si>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</si>
  <si>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</si>
  <si>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</si>
  <si>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</si>
  <si>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</si>
  <si>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</si>
  <si>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</si>
  <si>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</si>
  <si>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</si>
  <si>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</si>
  <si>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</si>
  <si>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</si>
  <si>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</si>
  <si>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</si>
  <si>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</si>
  <si>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</si>
  <si>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</si>
  <si>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</si>
  <si>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</si>
  <si>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</si>
  <si>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</si>
  <si>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</si>
  <si>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</si>
  <si>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</si>
  <si>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</si>
  <si>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</si>
  <si>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</si>
  <si>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</si>
  <si>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</si>
  <si>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</si>
  <si>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</si>
  <si>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</si>
  <si>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</si>
  <si>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</si>
  <si>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</si>
  <si>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</si>
  <si>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</si>
  <si>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</si>
  <si>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</si>
  <si>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</si>
  <si>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</si>
  <si>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</si>
  <si>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</si>
  <si>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</si>
  <si>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</si>
  <si>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</si>
  <si>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</si>
  <si>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</si>
  <si>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</si>
  <si>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</si>
  <si>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</si>
  <si>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</si>
  <si>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</si>
  <si>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</si>
  <si>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</si>
  <si>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</si>
  <si>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</si>
  <si>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</si>
  <si>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</si>
  <si>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</si>
  <si>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</si>
  <si>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</si>
  <si>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</si>
  <si>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</si>
  <si>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</si>
  <si>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</si>
  <si>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</si>
  <si>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</si>
  <si>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</si>
  <si>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</si>
  <si>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</si>
  <si>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</si>
  <si>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</si>
  <si>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</si>
  <si>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</si>
  <si>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</si>
  <si>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</si>
  <si>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</si>
  <si>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</si>
  <si>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</si>
  <si>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</si>
  <si>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</si>
  <si>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</si>
  <si>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</si>
  <si>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</si>
  <si>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</si>
  <si>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</si>
  <si>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</si>
  <si>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</si>
  <si>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</si>
  <si>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</si>
  <si>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</si>
  <si>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</si>
  <si>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</si>
  <si>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</si>
  <si>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</si>
  <si>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</si>
  <si>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</si>
  <si>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</si>
  <si>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</si>
  <si>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</si>
  <si>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</si>
  <si>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</si>
  <si>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</si>
  <si>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</si>
  <si>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</si>
  <si>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</si>
  <si>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</si>
  <si>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</si>
  <si>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</si>
  <si>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</si>
  <si>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</si>
  <si>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</si>
  <si>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</si>
  <si>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</si>
  <si>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</si>
  <si>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</si>
  <si>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</si>
  <si>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</si>
  <si>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</si>
  <si>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</si>
  <si>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</si>
  <si>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</si>
  <si>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</si>
  <si>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</si>
  <si>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</si>
  <si>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</si>
  <si>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</si>
  <si>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</si>
  <si>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</si>
  <si>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</si>
  <si>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</si>
  <si>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</si>
  <si>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</si>
  <si>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</si>
  <si>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</si>
  <si>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</si>
  <si>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</si>
  <si>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</si>
  <si>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</si>
  <si>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</si>
  <si>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</si>
  <si>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</si>
  <si>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</si>
  <si>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</si>
  <si>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</si>
  <si>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</si>
  <si>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</si>
  <si>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</si>
  <si>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</si>
  <si>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</si>
  <si>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</si>
  <si>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</si>
  <si>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</si>
  <si>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</si>
  <si>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</si>
  <si>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</si>
  <si>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</si>
  <si>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</si>
  <si>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</si>
  <si>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</si>
  <si>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</si>
  <si>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</si>
  <si>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</si>
  <si>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</si>
  <si>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</si>
  <si>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</si>
  <si>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</si>
  <si>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</si>
  <si>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</si>
  <si>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</si>
  <si>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</si>
  <si>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</si>
  <si>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</si>
  <si>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</si>
  <si>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</si>
  <si>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</si>
  <si>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</si>
  <si>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</si>
  <si>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</si>
  <si>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</si>
  <si>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</si>
  <si>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</si>
  <si>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</si>
  <si>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</si>
  <si>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</si>
  <si>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</si>
  <si>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</si>
  <si>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</si>
  <si>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</si>
  <si>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</si>
  <si>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</si>
  <si>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</si>
  <si>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</si>
  <si>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</si>
  <si>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</si>
  <si>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</si>
  <si>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</si>
  <si>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</si>
  <si>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</si>
  <si>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</si>
  <si>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</si>
  <si>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</si>
  <si>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</si>
  <si>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</si>
  <si>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</si>
  <si>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</si>
  <si>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</si>
  <si>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</si>
  <si>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</si>
  <si>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</si>
  <si>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</si>
  <si>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</si>
  <si>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</si>
  <si>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</si>
  <si>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</si>
  <si>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</si>
  <si>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</si>
  <si>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</si>
  <si>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</si>
  <si>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</si>
  <si>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</si>
  <si>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</si>
  <si>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</si>
  <si>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</si>
  <si>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</si>
  <si>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</si>
  <si>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</si>
  <si>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</si>
  <si>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</si>
  <si>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</si>
  <si>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</si>
  <si>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</si>
  <si>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</si>
  <si>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</si>
  <si>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</si>
  <si>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</si>
  <si>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</si>
  <si>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</si>
  <si>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</si>
  <si>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</si>
  <si>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</si>
  <si>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</si>
  <si>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</si>
  <si>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</si>
  <si>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</si>
  <si>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</si>
  <si>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</si>
  <si>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</si>
  <si>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</si>
  <si>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</si>
  <si>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</si>
  <si>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</si>
  <si>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</si>
  <si>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</si>
  <si>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</si>
  <si>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</si>
  <si>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</si>
  <si>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</si>
  <si>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</si>
  <si>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</si>
  <si>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</si>
  <si>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</si>
  <si>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</si>
  <si>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</si>
  <si>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</si>
  <si>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</si>
  <si>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</si>
  <si>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</si>
  <si>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</si>
  <si>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</si>
  <si>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</si>
  <si>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</si>
  <si>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</si>
  <si>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</si>
  <si>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</si>
  <si>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</si>
  <si>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</si>
  <si>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</si>
  <si>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</si>
  <si>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</si>
  <si>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</si>
  <si>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</si>
  <si>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</si>
  <si>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</si>
  <si>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</si>
  <si>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</si>
  <si>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</si>
  <si>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</si>
  <si>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</si>
  <si>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</si>
  <si>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</si>
  <si>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</si>
  <si>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</si>
  <si>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</si>
  <si>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</si>
  <si>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</si>
  <si>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</si>
  <si>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</si>
  <si>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</si>
  <si>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</si>
  <si>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</si>
  <si>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</si>
  <si>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</si>
  <si>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</si>
  <si>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</si>
  <si>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</si>
  <si>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</si>
  <si>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</si>
  <si>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</si>
  <si>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</si>
  <si>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</si>
  <si>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</si>
  <si>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</si>
  <si>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</si>
  <si>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</si>
  <si>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</si>
  <si>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</si>
  <si>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</si>
  <si>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</si>
  <si>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</si>
  <si>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</si>
  <si>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</si>
  <si>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</si>
  <si>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</si>
  <si>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</si>
  <si>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</si>
  <si>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</si>
  <si>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</si>
  <si>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</si>
  <si>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</si>
  <si>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</si>
  <si>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</si>
  <si>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</si>
  <si>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</si>
  <si>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</si>
  <si>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</si>
  <si>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</si>
  <si>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</si>
  <si>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</si>
  <si>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</si>
  <si>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</si>
  <si>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</si>
  <si>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</si>
  <si>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</si>
  <si>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</si>
  <si>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</si>
  <si>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</si>
  <si>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</si>
  <si>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</si>
  <si>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</si>
  <si>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</si>
  <si>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</si>
  <si>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</si>
  <si>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</si>
  <si>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</si>
  <si>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</si>
  <si>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</si>
  <si>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</si>
  <si>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</si>
  <si>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</si>
  <si>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</si>
  <si>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</si>
  <si>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</si>
  <si>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</si>
  <si>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</si>
  <si>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</si>
  <si>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</si>
  <si>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</si>
  <si>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</si>
  <si>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</si>
  <si>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</si>
  <si>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</si>
  <si>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</si>
  <si>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</si>
  <si>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</si>
  <si>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</si>
  <si>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</si>
  <si>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</si>
  <si>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</si>
  <si>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</si>
  <si>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</si>
  <si>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</si>
  <si>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</si>
  <si>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</si>
  <si>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</si>
  <si>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</si>
  <si>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</si>
  <si>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</si>
  <si>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</si>
  <si>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</si>
  <si>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</si>
  <si>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</si>
  <si>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</si>
  <si>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</si>
  <si>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</si>
  <si>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</si>
  <si>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</si>
  <si>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</si>
  <si>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</si>
  <si>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</si>
  <si>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</si>
  <si>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</si>
  <si>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</si>
  <si>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</si>
  <si>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</si>
  <si>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</si>
  <si>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</si>
  <si>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</si>
  <si>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</si>
  <si>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</si>
  <si>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</si>
  <si>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</si>
  <si>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</si>
  <si>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</si>
  <si>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</si>
  <si>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</si>
  <si>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</si>
  <si>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</si>
  <si>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</si>
  <si>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</si>
  <si>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</si>
  <si>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</si>
  <si>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</si>
  <si>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</si>
  <si>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</si>
  <si>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</si>
  <si>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</si>
  <si>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</si>
  <si>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</si>
  <si>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</si>
  <si>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</si>
  <si>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</si>
  <si>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</si>
  <si>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</si>
  <si>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</si>
  <si>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</si>
  <si>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</si>
  <si>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</si>
  <si>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</si>
  <si>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</si>
  <si>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</si>
  <si>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</si>
  <si>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</si>
  <si>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</si>
  <si>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</si>
  <si>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</si>
  <si>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</si>
  <si>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</si>
  <si>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</si>
  <si>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</si>
  <si>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</si>
  <si>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</si>
  <si>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</si>
  <si>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</si>
  <si>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</si>
  <si>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</si>
  <si>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</si>
  <si>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</si>
  <si>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</si>
  <si>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</si>
  <si>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</si>
  <si>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</si>
  <si>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</si>
  <si>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</si>
  <si>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</si>
  <si>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</si>
  <si>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</si>
  <si>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</si>
  <si>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</si>
  <si>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</si>
  <si>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</si>
  <si>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</si>
  <si>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</si>
  <si>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</si>
  <si>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</si>
  <si>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</si>
  <si>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</si>
  <si>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</si>
  <si>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</si>
  <si>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</si>
  <si>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</si>
  <si>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</si>
  <si>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</si>
  <si>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</si>
  <si>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</si>
  <si>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</si>
  <si>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</si>
  <si>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</si>
  <si>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</si>
  <si>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</si>
  <si>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</si>
  <si>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</si>
  <si>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</si>
  <si>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</si>
  <si>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</si>
  <si>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</si>
  <si>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</si>
  <si>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</si>
  <si>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</si>
  <si>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</si>
  <si>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</si>
  <si>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</si>
  <si>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</si>
  <si>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</si>
  <si>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</si>
  <si>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</si>
  <si>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</si>
  <si>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</si>
  <si>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</si>
  <si>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</si>
  <si>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</si>
  <si>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</si>
  <si>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</si>
  <si>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</si>
  <si>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</si>
  <si>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</si>
  <si>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</si>
  <si>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</si>
  <si>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</si>
  <si>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</si>
  <si>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</si>
  <si>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</si>
  <si>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</si>
  <si>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</si>
  <si>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</si>
  <si>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</si>
  <si>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</si>
  <si>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</si>
  <si>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</si>
  <si>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</si>
  <si>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</si>
  <si>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</si>
  <si>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</si>
  <si>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</si>
  <si>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</si>
  <si>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</si>
  <si>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</si>
  <si>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</si>
  <si>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</si>
  <si>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</si>
  <si>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</si>
  <si>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</si>
  <si>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</si>
  <si>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</si>
  <si>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</si>
  <si>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</si>
  <si>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</si>
  <si>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</si>
  <si>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</si>
  <si>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</si>
  <si>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</si>
  <si>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</si>
  <si>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</si>
  <si>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</si>
  <si>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</si>
  <si>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</si>
  <si>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</si>
  <si>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</si>
  <si>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</si>
  <si>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</si>
  <si>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</si>
  <si>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</si>
  <si>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</si>
  <si>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</si>
  <si>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</si>
  <si>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</si>
  <si>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</si>
  <si>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</si>
  <si>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</si>
  <si>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</si>
  <si>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</si>
  <si>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</si>
  <si>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</si>
  <si>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</si>
  <si>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</si>
  <si>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</si>
  <si>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</si>
  <si>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</si>
  <si>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</si>
  <si>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</si>
  <si>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</si>
  <si>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</si>
  <si>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</si>
  <si>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</si>
  <si>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</si>
  <si>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</si>
  <si>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</si>
  <si>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</si>
  <si>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</si>
  <si>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</si>
  <si>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</si>
  <si>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</si>
  <si>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</si>
  <si>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</si>
  <si>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</si>
  <si>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</si>
  <si>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</si>
  <si>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</si>
  <si>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</si>
  <si>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</si>
  <si>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</si>
  <si>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</si>
  <si>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</si>
  <si>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</si>
  <si>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</si>
  <si>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</si>
  <si>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</si>
  <si>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</si>
  <si>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</si>
  <si>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</si>
  <si>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</si>
  <si>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</si>
  <si>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</si>
  <si>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</si>
  <si>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</si>
  <si>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</si>
  <si>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</si>
  <si>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</si>
  <si>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</si>
  <si>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</si>
  <si>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</si>
  <si>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</si>
  <si>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</si>
  <si>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</si>
  <si>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</si>
  <si>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</si>
  <si>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</si>
  <si>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</si>
  <si>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</si>
  <si>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</si>
  <si>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</si>
  <si>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</si>
  <si>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</si>
  <si>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</si>
  <si>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</si>
  <si>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</si>
  <si>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</si>
  <si>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</si>
  <si>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</si>
  <si>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</si>
  <si>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</si>
  <si>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</si>
  <si>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</si>
  <si>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</si>
  <si>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</si>
  <si>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</si>
  <si>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</si>
  <si>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</si>
  <si>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</si>
  <si>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</si>
  <si>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</si>
  <si>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</si>
  <si>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</si>
  <si>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</si>
  <si>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</si>
  <si>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</si>
  <si>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</si>
  <si>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</si>
  <si>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</si>
  <si>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</si>
  <si>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</si>
  <si>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</si>
  <si>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</si>
  <si>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</si>
  <si>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</si>
  <si>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</si>
  <si>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</si>
  <si>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</si>
  <si>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</si>
  <si>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</si>
  <si>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</si>
  <si>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</si>
  <si>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</si>
  <si>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</si>
  <si>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</si>
  <si>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</si>
  <si>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</si>
  <si>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</si>
  <si>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</si>
  <si>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</si>
  <si>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</si>
  <si>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</si>
  <si>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</si>
  <si>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</si>
  <si>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</si>
  <si>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</si>
  <si>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</si>
  <si>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</si>
  <si>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</si>
  <si>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</si>
  <si>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</si>
  <si>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</si>
  <si>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</si>
  <si>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</si>
  <si>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</si>
  <si>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</si>
  <si>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</si>
  <si>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</si>
  <si>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</si>
  <si>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</si>
  <si>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</si>
  <si>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</si>
  <si>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</si>
  <si>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</si>
  <si>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</si>
  <si>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</si>
  <si>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</si>
  <si>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</si>
  <si>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</si>
  <si>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</si>
  <si>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</si>
  <si>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</si>
  <si>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</si>
  <si>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</si>
  <si>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</si>
  <si>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</si>
  <si>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</si>
  <si>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</si>
  <si>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</si>
  <si>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</si>
  <si>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</si>
  <si>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</si>
  <si>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</si>
  <si>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</si>
  <si>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</si>
  <si>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</si>
  <si>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</si>
  <si>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</si>
  <si>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</si>
  <si>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</si>
  <si>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</si>
  <si>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</si>
  <si>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</si>
  <si>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</si>
  <si>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</si>
  <si>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</si>
  <si>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</si>
  <si>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</si>
  <si>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</si>
  <si>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</si>
  <si>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</si>
  <si>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</si>
  <si>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</si>
  <si>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</si>
  <si>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</si>
  <si>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</si>
  <si>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</si>
  <si>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</si>
  <si>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</si>
  <si>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</si>
  <si>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</si>
  <si>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</si>
  <si>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</si>
  <si>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</si>
  <si>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</si>
  <si>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</si>
  <si>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</si>
  <si>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</si>
  <si>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</si>
  <si>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</si>
  <si>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</si>
  <si>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</si>
  <si>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</si>
  <si>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</si>
  <si>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</si>
  <si>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</si>
  <si>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</si>
  <si>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</si>
  <si>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</si>
  <si>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</si>
  <si>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</si>
  <si>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</si>
  <si>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</si>
  <si>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</si>
  <si>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</si>
  <si>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</si>
  <si>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</si>
  <si>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</si>
  <si>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</si>
  <si>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</si>
  <si>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</si>
  <si>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</si>
  <si>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</si>
  <si>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</si>
  <si>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</si>
  <si>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</si>
  <si>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</si>
  <si>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</si>
  <si>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</si>
  <si>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</si>
  <si>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</si>
  <si>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</si>
  <si>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</si>
  <si>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</si>
  <si>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</si>
  <si>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</si>
  <si>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</si>
  <si>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</si>
  <si>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</si>
  <si>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</si>
  <si>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</si>
  <si>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</si>
  <si>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</si>
  <si>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</si>
  <si>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</si>
  <si>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</si>
  <si>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</si>
  <si>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</si>
  <si>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</si>
  <si>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</si>
  <si>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</si>
  <si>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</si>
  <si>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</si>
  <si>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</si>
  <si>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</si>
  <si>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</si>
  <si>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</si>
  <si>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</si>
  <si>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</si>
  <si>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</si>
  <si>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</si>
  <si>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</si>
  <si>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</si>
  <si>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</si>
  <si>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</si>
  <si>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</si>
  <si>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</si>
  <si>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</si>
  <si>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</si>
  <si>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</si>
  <si>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</si>
  <si>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</si>
  <si>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</si>
  <si>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</si>
  <si>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</si>
  <si>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</si>
  <si>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</si>
  <si>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</si>
  <si>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</si>
  <si>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</si>
  <si>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</si>
  <si>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</si>
  <si>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</si>
  <si>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</si>
  <si>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</si>
  <si>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</si>
  <si>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</si>
  <si>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</si>
  <si>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</si>
  <si>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</si>
  <si>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</si>
  <si>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</si>
  <si>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</si>
  <si>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</si>
  <si>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</si>
  <si>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</si>
  <si>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</si>
  <si>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</si>
  <si>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</si>
  <si>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</si>
  <si>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</si>
  <si>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</si>
  <si>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</si>
  <si>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</si>
  <si>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</si>
  <si>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</si>
  <si>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</si>
  <si>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</si>
  <si>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</si>
  <si>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</si>
  <si>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</si>
  <si>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</si>
  <si>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</si>
  <si>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</si>
  <si>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</si>
  <si>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</si>
  <si>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</si>
  <si>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</si>
  <si>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</si>
  <si>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</si>
  <si>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</si>
  <si>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</si>
  <si>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</si>
  <si>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</si>
  <si>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</si>
  <si>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</si>
  <si>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</si>
  <si>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</si>
  <si>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</si>
  <si>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</si>
  <si>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</si>
  <si>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</si>
  <si>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</si>
  <si>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</si>
  <si>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</si>
  <si>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</si>
  <si>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</si>
  <si>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</si>
  <si>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</si>
  <si>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</si>
  <si>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</si>
  <si>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</si>
  <si>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</si>
  <si>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</si>
  <si>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</si>
  <si>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</si>
  <si>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</si>
  <si>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</si>
  <si>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</si>
  <si>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</si>
  <si>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</si>
  <si>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</si>
  <si>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</si>
  <si>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</si>
  <si>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</si>
  <si>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</si>
  <si>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</si>
  <si>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</si>
  <si>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</si>
  <si>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</si>
  <si>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</si>
  <si>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</si>
  <si>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</si>
  <si>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</si>
  <si>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</si>
  <si>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</si>
  <si>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</si>
  <si>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</si>
  <si>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</si>
  <si>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</si>
  <si>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</si>
  <si>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</si>
  <si>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</si>
  <si>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</si>
  <si>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</si>
  <si>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</si>
  <si>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</si>
  <si>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</si>
  <si>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</si>
  <si>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</si>
  <si>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</si>
  <si>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</si>
  <si>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</si>
  <si>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</si>
  <si>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</si>
  <si>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</si>
  <si>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</si>
  <si>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</si>
  <si>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</si>
  <si>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</si>
  <si>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</si>
  <si>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</si>
  <si>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</si>
  <si>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</si>
  <si>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</si>
  <si>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</si>
  <si>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</si>
  <si>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</si>
  <si>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</si>
  <si>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</si>
  <si>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</si>
  <si>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</si>
  <si>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</si>
  <si>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</si>
  <si>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</si>
  <si>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</si>
  <si>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</si>
  <si>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</si>
  <si>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</si>
  <si>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</si>
  <si>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</si>
  <si>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</si>
  <si>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</si>
  <si>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</si>
  <si>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</si>
  <si>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</si>
  <si>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</si>
  <si>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</si>
  <si>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</si>
  <si>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</si>
  <si>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</si>
  <si>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</si>
  <si>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</si>
  <si>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</si>
  <si>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</si>
  <si>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</si>
  <si>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</si>
  <si>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</si>
  <si>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</si>
  <si>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</si>
  <si>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</si>
  <si>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</si>
  <si>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</si>
  <si>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</si>
  <si>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</si>
  <si>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</si>
  <si>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</si>
  <si>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</si>
  <si>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</si>
  <si>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</si>
  <si>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</si>
  <si>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</si>
  <si>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</si>
  <si>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</si>
  <si>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</si>
  <si>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</si>
  <si>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</si>
  <si>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</si>
  <si>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</si>
  <si>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</si>
  <si>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</si>
  <si>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</si>
  <si>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</si>
  <si>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</si>
  <si>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</si>
  <si>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</si>
  <si>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</si>
  <si>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</si>
  <si>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</si>
  <si>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</si>
  <si>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</si>
  <si>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</si>
  <si>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</si>
  <si>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</si>
  <si>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</si>
  <si>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</si>
  <si>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</si>
  <si>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</si>
  <si>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</si>
  <si>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</si>
  <si>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</si>
  <si>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</si>
  <si>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</si>
  <si>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</si>
  <si>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</si>
  <si>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</si>
  <si>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</si>
  <si>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</si>
  <si>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</si>
  <si>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</si>
  <si>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</si>
  <si>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</si>
  <si>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</si>
  <si>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</si>
  <si>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</si>
  <si>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</si>
  <si>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</si>
  <si>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</si>
  <si>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</si>
  <si>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</si>
  <si>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</si>
  <si>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</si>
  <si>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</si>
  <si>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</si>
  <si>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</si>
  <si>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</si>
  <si>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</si>
  <si>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</si>
  <si>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</si>
  <si>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</si>
  <si>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</si>
  <si>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</si>
  <si>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</si>
  <si>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</si>
  <si>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</si>
  <si>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</si>
  <si>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</si>
  <si>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</si>
  <si>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</si>
  <si>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</si>
  <si>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</si>
  <si>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</si>
  <si>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</si>
  <si>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</si>
  <si>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</si>
  <si>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</si>
  <si>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</si>
  <si>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</si>
  <si>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</si>
  <si>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</si>
  <si>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</si>
  <si>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</si>
  <si>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</si>
  <si>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</si>
  <si>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</si>
  <si>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</si>
  <si>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</si>
  <si>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</si>
  <si>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</si>
  <si>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</si>
  <si>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</si>
  <si>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</si>
  <si>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</si>
  <si>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</si>
  <si>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</si>
  <si>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</si>
  <si>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</si>
  <si>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</si>
  <si>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</si>
  <si>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</si>
  <si>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</si>
  <si>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</si>
  <si>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</si>
  <si>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</si>
  <si>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</si>
  <si>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</si>
  <si>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</si>
  <si>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</si>
  <si>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</si>
  <si>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</si>
  <si>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</si>
  <si>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</si>
  <si>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</si>
  <si>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</si>
  <si>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</si>
  <si>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</si>
  <si>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</si>
  <si>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</si>
  <si>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</si>
  <si>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</si>
  <si>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</si>
  <si>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</si>
  <si>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</si>
  <si>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</si>
  <si>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</si>
  <si>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</si>
  <si>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</si>
  <si>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</si>
  <si>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</si>
  <si>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</si>
  <si>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</si>
  <si>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</si>
  <si>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</si>
  <si>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</si>
  <si>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</si>
  <si>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</si>
  <si>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</si>
  <si>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</si>
  <si>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</si>
  <si>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</si>
  <si>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</si>
  <si>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</si>
  <si>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</si>
  <si>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</si>
  <si>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</si>
  <si>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</si>
  <si>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</si>
  <si>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</si>
  <si>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</si>
  <si>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</si>
  <si>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</si>
  <si>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</si>
  <si>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</si>
  <si>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</si>
  <si>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</si>
  <si>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</si>
  <si>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</si>
  <si>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</si>
  <si>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</si>
  <si>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</si>
  <si>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</si>
  <si>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</si>
  <si>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</si>
  <si>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</si>
  <si>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</si>
  <si>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</si>
  <si>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</si>
  <si>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</si>
  <si>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</si>
  <si>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</si>
  <si>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</si>
  <si>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</si>
  <si>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</si>
  <si>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</si>
  <si>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</si>
  <si>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</si>
  <si>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</si>
  <si>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</si>
  <si>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</si>
  <si>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</si>
  <si>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</si>
  <si>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</si>
  <si>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</si>
  <si>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</si>
  <si>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</si>
  <si>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</si>
  <si>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</si>
  <si>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</si>
  <si>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</si>
  <si>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</si>
  <si>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</si>
  <si>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</si>
  <si>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</si>
  <si>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</si>
  <si>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</si>
  <si>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</si>
  <si>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</si>
  <si>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</si>
  <si>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</si>
  <si>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</si>
  <si>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</si>
  <si>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</si>
  <si>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</si>
  <si>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</si>
  <si>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</si>
  <si>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</si>
  <si>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</si>
  <si>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</si>
  <si>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</si>
  <si>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</si>
  <si>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</si>
  <si>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</si>
  <si>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</si>
  <si>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</si>
  <si>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</si>
  <si>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</si>
  <si>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</si>
  <si>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</si>
  <si>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</si>
  <si>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</si>
  <si>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</si>
  <si>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</si>
  <si>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</si>
  <si>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</si>
  <si>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</si>
  <si>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</si>
  <si>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</si>
  <si>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</si>
  <si>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</si>
  <si>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</si>
  <si>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</si>
  <si>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</si>
  <si>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</si>
  <si>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</si>
  <si>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</si>
  <si>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</si>
  <si>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</si>
  <si>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</si>
  <si>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</si>
  <si>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</si>
  <si>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</si>
  <si>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</si>
  <si>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</si>
  <si>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</si>
  <si>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</si>
  <si>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</si>
  <si>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</si>
  <si>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</si>
  <si>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</si>
  <si>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</si>
  <si>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</si>
  <si>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</si>
  <si>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</si>
  <si>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</si>
  <si>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</si>
  <si>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</si>
  <si>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</si>
  <si>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</si>
  <si>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</si>
  <si>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</si>
  <si>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</si>
  <si>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</si>
  <si>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</si>
  <si>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</si>
  <si>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</si>
  <si>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</si>
  <si>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</si>
  <si>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</si>
  <si>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</si>
  <si>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</si>
  <si>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</si>
  <si>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</si>
  <si>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</si>
  <si>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</si>
  <si>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</si>
  <si>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</si>
  <si>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</si>
  <si>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</si>
  <si>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</si>
  <si>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</si>
  <si>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</si>
  <si>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</si>
  <si>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</si>
  <si>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</si>
  <si>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</si>
  <si>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</si>
  <si>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</si>
  <si>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</si>
  <si>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</si>
  <si>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</si>
  <si>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</si>
  <si>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</si>
  <si>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</si>
  <si>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</si>
  <si>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</si>
  <si>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</si>
  <si>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</si>
  <si>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</si>
  <si>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</si>
  <si>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</si>
  <si>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</si>
  <si>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</si>
  <si>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</si>
  <si>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</si>
  <si>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</si>
  <si>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</si>
  <si>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</si>
  <si>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</si>
  <si>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</si>
  <si>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</si>
  <si>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</si>
  <si>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</si>
  <si>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</si>
  <si>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</si>
  <si>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</si>
  <si>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</si>
  <si>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</si>
  <si>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</si>
  <si>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</si>
  <si>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</si>
  <si>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</si>
  <si>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</si>
  <si>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</si>
  <si>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</si>
  <si>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</si>
  <si>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</si>
  <si>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</si>
  <si>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</si>
  <si>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</si>
  <si>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</si>
  <si>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</si>
  <si>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</si>
  <si>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</si>
  <si>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</si>
  <si>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</si>
  <si>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</si>
  <si>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</si>
  <si>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</si>
  <si>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</si>
  <si>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</si>
  <si>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</si>
  <si>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</si>
  <si>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</si>
  <si>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</si>
  <si>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</si>
  <si>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</si>
  <si>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</si>
  <si>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</si>
  <si>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</si>
  <si>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</si>
  <si>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</si>
  <si>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</si>
  <si>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</si>
  <si>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</si>
  <si>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</si>
  <si>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</si>
  <si>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</si>
  <si>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</si>
  <si>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</si>
  <si>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</si>
  <si>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</si>
  <si>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</si>
  <si>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</si>
  <si>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</si>
  <si>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</si>
  <si>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</si>
  <si>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</si>
  <si>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</si>
  <si>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</si>
  <si>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</si>
  <si>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</si>
  <si>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</si>
  <si>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</si>
  <si>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</si>
  <si>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</si>
  <si>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</si>
  <si>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</si>
  <si>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</si>
  <si>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</si>
  <si>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</si>
  <si>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</si>
  <si>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</si>
  <si>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</si>
  <si>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</si>
  <si>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</si>
  <si>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</si>
  <si>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</si>
  <si>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</si>
  <si>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</si>
  <si>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</si>
  <si>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</si>
  <si>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</si>
  <si>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</si>
  <si>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</si>
  <si>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</si>
  <si>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</si>
  <si>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</si>
  <si>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</si>
  <si>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</si>
  <si>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</si>
  <si>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</si>
  <si>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</si>
  <si>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</si>
  <si>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</si>
  <si>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</si>
  <si>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</si>
  <si>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</si>
  <si>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</si>
  <si>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</si>
  <si>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</si>
  <si>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</si>
  <si>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</si>
  <si>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</si>
  <si>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</si>
  <si>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</si>
  <si>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</si>
  <si>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</si>
  <si>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</si>
  <si>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</si>
  <si>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</si>
  <si>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</si>
  <si>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</si>
  <si>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</si>
  <si>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</si>
  <si>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</si>
  <si>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</si>
  <si>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</si>
  <si>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</si>
  <si>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</si>
  <si>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</si>
  <si>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</si>
  <si>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</si>
  <si>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</si>
  <si>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</si>
  <si>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</si>
  <si>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</si>
  <si>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</si>
  <si>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</si>
  <si>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</si>
  <si>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</si>
  <si>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</si>
  <si>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</si>
  <si>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</si>
  <si>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</si>
  <si>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</si>
  <si>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</si>
  <si>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</si>
  <si>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</si>
  <si>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</si>
  <si>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</si>
  <si>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</si>
  <si>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</si>
  <si>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</si>
  <si>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</si>
  <si>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</si>
  <si>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</si>
  <si>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</si>
  <si>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</si>
  <si>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</si>
  <si>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</si>
  <si>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</si>
  <si>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</si>
  <si>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</si>
  <si>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</si>
  <si>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</si>
  <si>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</si>
  <si>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</si>
  <si>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</si>
  <si>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</si>
  <si>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</si>
  <si>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</si>
  <si>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</si>
  <si>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</si>
  <si>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</si>
  <si>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</si>
  <si>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</si>
  <si>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</si>
  <si>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</si>
  <si>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</si>
  <si>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</si>
  <si>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</si>
  <si>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</si>
  <si>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</si>
  <si>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</si>
  <si>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</si>
  <si>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</si>
  <si>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</si>
  <si>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</si>
  <si>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</si>
  <si>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</si>
  <si>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</si>
  <si>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</si>
  <si>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</si>
  <si>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</si>
  <si>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</si>
  <si>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</si>
  <si>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</si>
  <si>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</si>
  <si>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</si>
  <si>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</si>
  <si>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</si>
  <si>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</si>
  <si>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</si>
  <si>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</si>
  <si>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</si>
  <si>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</si>
  <si>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</si>
  <si>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</si>
  <si>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</si>
  <si>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</si>
  <si>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</si>
  <si>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</si>
  <si>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</si>
  <si>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</si>
  <si>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</si>
  <si>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</si>
  <si>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</si>
  <si>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</si>
  <si>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</si>
  <si>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</si>
  <si>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</si>
  <si>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</si>
  <si>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</si>
  <si>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</si>
  <si>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</si>
  <si>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</si>
  <si>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</si>
  <si>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</si>
  <si>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</si>
  <si>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</si>
  <si>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</si>
  <si>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</si>
  <si>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</si>
  <si>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</si>
  <si>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</si>
  <si>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</si>
  <si>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</si>
  <si>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</si>
  <si>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</si>
  <si>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</si>
  <si>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</si>
  <si>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</si>
  <si>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</si>
  <si>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</si>
  <si>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</si>
  <si>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</si>
  <si>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</si>
  <si>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</si>
  <si>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</si>
  <si>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</si>
  <si>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</si>
  <si>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</si>
  <si>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</si>
  <si>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</si>
  <si>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</si>
  <si>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</si>
  <si>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</si>
  <si>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</si>
  <si>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</si>
  <si>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</si>
  <si>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</si>
  <si>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</si>
  <si>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</si>
  <si>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</si>
  <si>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</si>
  <si>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</si>
  <si>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</si>
  <si>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</si>
  <si>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</si>
  <si>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</si>
  <si>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</si>
  <si>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</si>
  <si>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</si>
  <si>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</si>
  <si>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</si>
  <si>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</si>
  <si>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</si>
  <si>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</si>
  <si>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</si>
  <si>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</si>
  <si>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</si>
  <si>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</si>
  <si>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</si>
  <si>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</si>
  <si>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</si>
  <si>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</si>
  <si>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</si>
  <si>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</si>
  <si>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</si>
  <si>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</si>
  <si>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</si>
  <si>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</si>
  <si>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</si>
  <si>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</si>
  <si>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</si>
  <si>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</si>
  <si>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</si>
  <si>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</si>
  <si>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</si>
  <si>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</si>
  <si>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</si>
  <si>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</si>
  <si>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</si>
  <si>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</si>
  <si>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</si>
  <si>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</si>
  <si>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</si>
  <si>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</si>
  <si>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</si>
  <si>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</si>
  <si>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</si>
  <si>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</si>
  <si>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</si>
  <si>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</si>
  <si>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</si>
  <si>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</si>
  <si>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</si>
  <si>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</si>
  <si>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</si>
  <si>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</si>
  <si>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</si>
  <si>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</si>
  <si>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</si>
  <si>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</si>
  <si>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</si>
  <si>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</si>
  <si>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</si>
  <si>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</si>
  <si>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</si>
  <si>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</si>
  <si>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</si>
  <si>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</si>
  <si>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</si>
  <si>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</si>
  <si>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</si>
  <si>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</si>
  <si>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</si>
  <si>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</si>
  <si>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</si>
  <si>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</si>
  <si>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</si>
  <si>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</si>
  <si>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</si>
  <si>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</si>
  <si>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</si>
  <si>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</si>
  <si>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</si>
  <si>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</si>
  <si>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</si>
  <si>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</si>
  <si>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</si>
  <si>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</si>
  <si>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</si>
  <si>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</si>
  <si>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</si>
  <si>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</si>
  <si>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</si>
  <si>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</si>
  <si>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</si>
  <si>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</si>
  <si>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</si>
  <si>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</si>
  <si>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</si>
  <si>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</si>
  <si>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</si>
  <si>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</si>
  <si>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</si>
  <si>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</si>
  <si>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</si>
  <si>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</si>
  <si>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</si>
  <si>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</si>
  <si>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</si>
  <si>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</si>
  <si>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</si>
  <si>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</si>
  <si>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</si>
  <si>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</si>
  <si>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</si>
  <si>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</si>
  <si>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</si>
  <si>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</si>
  <si>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</si>
  <si>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</si>
  <si>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</si>
  <si>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</si>
  <si>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</si>
  <si>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</si>
  <si>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</si>
  <si>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</si>
  <si>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</si>
  <si>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</si>
  <si>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</si>
  <si>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</si>
  <si>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</si>
  <si>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</si>
  <si>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</si>
  <si>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</si>
  <si>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</si>
  <si>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</si>
  <si>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</si>
  <si>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</si>
  <si>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</si>
  <si>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</si>
  <si>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</si>
  <si>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</si>
  <si>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</si>
  <si>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</si>
  <si>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</si>
  <si>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</si>
  <si>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</si>
  <si>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</si>
  <si>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</si>
  <si>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</si>
  <si>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</si>
  <si>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</si>
  <si>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</si>
  <si>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</si>
  <si>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</si>
  <si>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</si>
  <si>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</si>
  <si>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</si>
  <si>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</si>
  <si>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</si>
  <si>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</si>
  <si>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</si>
  <si>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</si>
  <si>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</si>
  <si>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</si>
  <si>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</si>
  <si>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</si>
  <si>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</si>
  <si>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</si>
  <si>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</si>
  <si>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</si>
  <si>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</si>
  <si>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</si>
  <si>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</si>
  <si>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</si>
  <si>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</si>
  <si>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</si>
  <si>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</si>
  <si>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</si>
  <si>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</si>
  <si>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</si>
  <si>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</si>
  <si>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</si>
  <si>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</si>
  <si>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</si>
  <si>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</si>
  <si>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</si>
  <si>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</si>
  <si>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</si>
  <si>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</si>
  <si>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</si>
  <si>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</si>
  <si>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</si>
  <si>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</si>
  <si>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</si>
  <si>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</si>
  <si>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</si>
  <si>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</si>
  <si>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</si>
  <si>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</si>
  <si>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</si>
  <si>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</si>
  <si>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</si>
  <si>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</si>
  <si>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</si>
  <si>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</si>
  <si>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</si>
  <si>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</si>
  <si>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</si>
  <si>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</si>
  <si>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</si>
  <si>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</si>
  <si>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</si>
  <si>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</si>
  <si>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</si>
  <si>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</si>
  <si>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</si>
  <si>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</si>
  <si>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</si>
  <si>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</si>
  <si>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</si>
  <si>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</si>
  <si>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</si>
  <si>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</si>
  <si>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</si>
  <si>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</si>
  <si>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</si>
  <si>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</si>
  <si>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</si>
  <si>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</si>
  <si>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</si>
  <si>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</si>
  <si>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</si>
  <si>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</si>
  <si>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</si>
  <si>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</si>
  <si>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</si>
  <si>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</si>
  <si>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</si>
  <si>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</si>
  <si>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</si>
  <si>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</si>
  <si>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</si>
  <si>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</si>
  <si>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</si>
  <si>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</si>
  <si>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</si>
  <si>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</si>
  <si>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</si>
  <si>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</si>
  <si>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</si>
  <si>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</si>
  <si>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</si>
  <si>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</si>
  <si>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</si>
  <si>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</si>
  <si>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</si>
  <si>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</si>
  <si>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</si>
  <si>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</si>
  <si>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</si>
  <si>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</si>
  <si>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</si>
  <si>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</si>
  <si>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</si>
  <si>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</si>
  <si>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</si>
  <si>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</si>
  <si>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</si>
  <si>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</si>
  <si>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</si>
  <si>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</si>
  <si>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</si>
  <si>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</si>
  <si>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</si>
  <si>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</si>
  <si>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</si>
  <si>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</si>
  <si>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</si>
  <si>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</si>
  <si>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</si>
  <si>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</si>
  <si>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</si>
  <si>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</si>
  <si>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</si>
  <si>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</si>
  <si>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</si>
  <si>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</si>
  <si>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</si>
  <si>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</si>
  <si>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</si>
  <si>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</si>
  <si>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</si>
  <si>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</si>
  <si>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</si>
  <si>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</si>
  <si>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</si>
  <si>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</si>
  <si>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</si>
  <si>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</si>
  <si>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</si>
  <si>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</si>
  <si>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</si>
  <si>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</si>
  <si>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</si>
  <si>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</si>
  <si>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</si>
  <si>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</si>
  <si>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</si>
  <si>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</si>
  <si>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</si>
  <si>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</si>
  <si>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</si>
  <si>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</si>
  <si>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</si>
  <si>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</si>
  <si>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</si>
  <si>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</si>
  <si>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</si>
  <si>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</si>
  <si>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</si>
  <si>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</si>
  <si>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</si>
  <si>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</si>
  <si>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</si>
  <si>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</si>
  <si>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</si>
  <si>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</si>
  <si>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</si>
  <si>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</si>
  <si>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</si>
  <si>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</si>
  <si>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</si>
  <si>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</si>
  <si>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</si>
  <si>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</si>
  <si>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</si>
  <si>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</si>
  <si>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</si>
  <si>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</si>
  <si>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</si>
  <si>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</si>
  <si>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</si>
  <si>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</si>
  <si>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</si>
  <si>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</si>
  <si>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</si>
  <si>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</si>
  <si>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</si>
  <si>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</si>
  <si>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</si>
  <si>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</si>
  <si>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</si>
  <si>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</si>
  <si>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</si>
  <si>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</si>
  <si>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</si>
  <si>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</si>
  <si>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</si>
  <si>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</si>
  <si>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</si>
  <si>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</si>
  <si>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</si>
  <si>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</si>
  <si>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</si>
  <si>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</si>
  <si>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</si>
  <si>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</si>
  <si>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</si>
  <si>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</si>
  <si>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</si>
  <si>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</si>
  <si>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</si>
  <si>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</si>
  <si>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</si>
  <si>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</si>
  <si>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</si>
  <si>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</si>
  <si>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</si>
  <si>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</si>
  <si>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</si>
  <si>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</si>
  <si>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</si>
  <si>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</si>
  <si>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</si>
  <si>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</si>
  <si>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</si>
  <si>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</si>
  <si>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</si>
  <si>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</si>
  <si>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</si>
  <si>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</si>
  <si>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</si>
  <si>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</si>
  <si>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</si>
  <si>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</si>
  <si>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</si>
  <si>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</si>
  <si>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</si>
  <si>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</si>
  <si>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</si>
  <si>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</si>
  <si>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</si>
  <si>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</si>
  <si>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</si>
  <si>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</si>
  <si>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</si>
  <si>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</si>
  <si>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</si>
  <si>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</si>
  <si>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</si>
  <si>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</si>
  <si>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</si>
  <si>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</si>
  <si>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</si>
  <si>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</si>
  <si>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</si>
  <si>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</si>
  <si>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</si>
  <si>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</si>
  <si>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</si>
  <si>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</si>
  <si>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</si>
  <si>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</si>
  <si>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</si>
  <si>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</si>
  <si>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</si>
  <si>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</si>
  <si>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</si>
  <si>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</si>
  <si>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</si>
  <si>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</si>
  <si>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</si>
  <si>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</si>
  <si>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</si>
  <si>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</si>
  <si>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</si>
  <si>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</si>
  <si>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</si>
  <si>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</si>
  <si>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</si>
  <si>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</si>
  <si>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</si>
  <si>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</si>
  <si>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</si>
  <si>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</si>
  <si>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</si>
  <si>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</si>
  <si>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</si>
  <si>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</si>
  <si>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</si>
  <si>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</si>
  <si>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</si>
  <si>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</si>
  <si>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</si>
  <si>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</si>
  <si>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</si>
  <si>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</si>
  <si>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</si>
  <si>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</si>
  <si>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</si>
  <si>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</si>
  <si>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</si>
  <si>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</si>
  <si>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</si>
  <si>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</si>
  <si>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</si>
  <si>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</si>
  <si>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</si>
  <si>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</si>
  <si>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</si>
  <si>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</si>
  <si>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</si>
  <si>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</si>
  <si>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</si>
  <si>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</si>
  <si>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</si>
  <si>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</si>
  <si>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</si>
  <si>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</si>
  <si>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</si>
  <si>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</si>
  <si>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</si>
  <si>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</si>
  <si>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</si>
  <si>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</si>
  <si>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</si>
  <si>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</si>
  <si>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</si>
  <si>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</si>
  <si>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</si>
  <si>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</si>
  <si>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</si>
  <si>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</si>
  <si>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</si>
  <si>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</si>
  <si>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</si>
  <si>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</si>
  <si>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</si>
  <si>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</si>
  <si>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</si>
  <si>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</si>
  <si>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</si>
  <si>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</si>
  <si>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</si>
  <si>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</si>
  <si>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</si>
  <si>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</si>
  <si>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</si>
  <si>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</si>
  <si>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</si>
  <si>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</si>
  <si>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</si>
  <si>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</si>
  <si>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</si>
  <si>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</si>
  <si>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</si>
  <si>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</si>
  <si>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</si>
  <si>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</si>
  <si>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</si>
  <si>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</si>
  <si>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</si>
  <si>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</si>
  <si>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</si>
  <si>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</si>
  <si>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</si>
  <si>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</si>
  <si>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</si>
  <si>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</si>
  <si>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</si>
  <si>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</si>
  <si>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</si>
  <si>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</si>
  <si>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</si>
  <si>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</si>
  <si>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</si>
  <si>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</si>
  <si>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</si>
  <si>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</si>
  <si>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</si>
  <si>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</si>
  <si>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</si>
  <si>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</si>
  <si>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</si>
  <si>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</si>
  <si>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</si>
  <si>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</si>
  <si>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</si>
  <si>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</si>
  <si>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</si>
  <si>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</si>
  <si>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</si>
  <si>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</si>
  <si>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</si>
  <si>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</si>
  <si>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</si>
  <si>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</si>
  <si>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</si>
  <si>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</si>
  <si>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</si>
  <si>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</si>
  <si>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</si>
  <si>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</si>
  <si>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</si>
  <si>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</si>
  <si>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</si>
  <si>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</si>
  <si>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</si>
  <si>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</si>
  <si>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</si>
  <si>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</si>
  <si>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</si>
  <si>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</si>
  <si>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</si>
  <si>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</si>
  <si>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</si>
  <si>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</si>
  <si>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</si>
  <si>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</si>
  <si>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</si>
  <si>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</si>
  <si>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</si>
  <si>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</si>
  <si>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</si>
  <si>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</si>
  <si>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</si>
  <si>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</si>
  <si>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</si>
  <si>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</si>
  <si>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</si>
  <si>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</si>
  <si>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</si>
  <si>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</si>
  <si>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</si>
  <si>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</si>
  <si>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</si>
  <si>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</si>
  <si>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</si>
  <si>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</si>
  <si>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</si>
  <si>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</si>
  <si>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</si>
  <si>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</si>
  <si>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</si>
  <si>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</si>
  <si>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</si>
  <si>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</si>
  <si>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</si>
  <si>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</si>
  <si>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</si>
  <si>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</si>
  <si>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</si>
  <si>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</si>
  <si>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</si>
  <si>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</si>
  <si>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</si>
  <si>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</si>
  <si>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</si>
  <si>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</si>
  <si>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</si>
  <si>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</si>
  <si>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</si>
  <si>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</si>
  <si>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</si>
  <si>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</si>
  <si>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</si>
  <si>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</si>
  <si>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</si>
  <si>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</si>
  <si>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</si>
  <si>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</si>
  <si>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</si>
  <si>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</si>
  <si>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</si>
  <si>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</si>
  <si>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</si>
  <si>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</si>
  <si>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</si>
  <si>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</si>
  <si>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</si>
  <si>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</si>
  <si>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</si>
  <si>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</si>
  <si>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</si>
  <si>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</si>
  <si>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</si>
  <si>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</si>
  <si>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</si>
  <si>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</si>
  <si>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</si>
  <si>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</si>
  <si>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</si>
  <si>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</si>
  <si>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</si>
  <si>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</si>
  <si>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</si>
  <si>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</si>
  <si>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</si>
  <si>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</si>
  <si>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</si>
  <si>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</si>
  <si>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</si>
  <si>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</si>
  <si>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</si>
  <si>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</si>
  <si>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</si>
  <si>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</si>
  <si>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</si>
  <si>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</si>
  <si>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</si>
  <si>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</si>
  <si>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</si>
  <si>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</si>
  <si>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</si>
  <si>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</si>
  <si>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</si>
  <si>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</si>
  <si>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</si>
  <si>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</si>
  <si>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</si>
  <si>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</si>
  <si>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</si>
  <si>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</si>
  <si>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</si>
  <si>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</si>
  <si>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</si>
  <si>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</si>
  <si>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</si>
  <si>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</si>
  <si>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</si>
  <si>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</si>
  <si>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</si>
  <si>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</si>
  <si>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</si>
  <si>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</si>
  <si>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</si>
  <si>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</si>
  <si>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</si>
  <si>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</si>
  <si>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</si>
  <si>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</si>
  <si>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</si>
  <si>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</si>
  <si>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</si>
  <si>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</si>
  <si>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</si>
  <si>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</si>
  <si>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</si>
  <si>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</si>
  <si>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</si>
  <si>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</si>
  <si>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</si>
  <si>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</si>
  <si>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</si>
  <si>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</si>
  <si>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</si>
  <si>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</si>
  <si>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</si>
  <si>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</si>
  <si>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</si>
  <si>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</si>
  <si>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</si>
  <si>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</si>
  <si>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</si>
  <si>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</si>
  <si>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</si>
  <si>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</si>
  <si>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</si>
  <si>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</si>
  <si>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</si>
  <si>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</si>
  <si>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</si>
  <si>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</si>
  <si>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</si>
  <si>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</si>
  <si>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</si>
  <si>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</si>
  <si>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</si>
  <si>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</si>
  <si>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</si>
  <si>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</si>
  <si>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</si>
  <si>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</si>
  <si>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</si>
  <si>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</si>
  <si>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</si>
  <si>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</si>
  <si>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</si>
  <si>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</si>
  <si>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</si>
  <si>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</si>
  <si>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</si>
  <si>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</si>
  <si>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</si>
  <si>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</si>
  <si>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</si>
  <si>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</si>
  <si>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</si>
  <si>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</si>
  <si>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</si>
  <si>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</si>
  <si>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</si>
  <si>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</si>
  <si>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</si>
  <si>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</si>
  <si>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</si>
  <si>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</si>
  <si>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</si>
  <si>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</si>
  <si>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</si>
  <si>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</si>
  <si>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</si>
  <si>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</si>
  <si>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</si>
  <si>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</si>
  <si>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</si>
  <si>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</si>
  <si>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</si>
  <si>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</si>
  <si>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</si>
  <si>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</si>
  <si>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</si>
  <si>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</si>
  <si>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</si>
  <si>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</si>
  <si>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</si>
  <si>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</si>
  <si>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</si>
  <si>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</si>
  <si>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</si>
  <si>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</si>
  <si>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</si>
  <si>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</si>
  <si>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</si>
  <si>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</si>
  <si>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</si>
  <si>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</si>
  <si>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</si>
  <si>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</si>
  <si>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</si>
  <si>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</si>
  <si>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</si>
  <si>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</si>
  <si>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</si>
  <si>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</si>
  <si>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</si>
  <si>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</si>
  <si>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</si>
  <si>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</si>
  <si>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</si>
  <si>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</si>
  <si>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</si>
  <si>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</si>
  <si>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</si>
  <si>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</si>
  <si>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</si>
  <si>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</si>
  <si>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</si>
  <si>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</si>
  <si>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</si>
  <si>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</si>
  <si>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</si>
  <si>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</si>
  <si>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</si>
  <si>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</si>
  <si>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</si>
  <si>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</si>
  <si>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</si>
  <si>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</si>
  <si>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</si>
  <si>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</si>
  <si>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</si>
  <si>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</si>
  <si>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</si>
  <si>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</si>
  <si>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</si>
  <si>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</si>
  <si>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</si>
  <si>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</si>
  <si>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</si>
  <si>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</si>
  <si>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</si>
  <si>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</si>
  <si>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</si>
  <si>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</si>
  <si>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</si>
  <si>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</si>
  <si>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</si>
  <si>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</si>
  <si>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</si>
  <si>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</si>
  <si>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</si>
  <si>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</si>
  <si>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</si>
  <si>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</si>
  <si>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</si>
  <si>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</si>
  <si>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</si>
  <si>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</si>
  <si>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</si>
  <si>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</si>
  <si>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</si>
  <si>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</si>
  <si>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</si>
  <si>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</si>
  <si>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</si>
  <si>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</si>
  <si>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</si>
  <si>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</si>
  <si>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</si>
  <si>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</si>
  <si>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</si>
  <si>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</si>
  <si>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</si>
  <si>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</si>
  <si>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</si>
  <si>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</si>
  <si>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</si>
  <si>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</si>
  <si>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</si>
  <si>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</si>
  <si>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</si>
  <si>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</si>
  <si>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</si>
  <si>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</si>
  <si>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</si>
  <si>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</si>
  <si>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</si>
  <si>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</si>
  <si>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</si>
  <si>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</si>
  <si>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</si>
  <si>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</si>
  <si>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</si>
  <si>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</si>
  <si>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</si>
  <si>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</si>
  <si>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</si>
  <si>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</si>
  <si>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</si>
  <si>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</si>
  <si>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</si>
  <si>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</si>
  <si>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</si>
  <si>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</si>
  <si>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</si>
  <si>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</si>
  <si>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</si>
  <si>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</si>
  <si>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</si>
  <si>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</si>
  <si>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</si>
  <si>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</si>
  <si>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</si>
  <si>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</si>
  <si>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</si>
  <si>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</si>
  <si>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</si>
  <si>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</si>
  <si>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</si>
  <si>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</si>
  <si>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</si>
  <si>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</si>
  <si>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</si>
  <si>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</si>
  <si>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</si>
  <si>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</si>
  <si>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</si>
  <si>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</si>
  <si>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</si>
  <si>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</si>
  <si>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</si>
  <si>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</si>
  <si>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</si>
  <si>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</si>
  <si>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</si>
  <si>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</si>
  <si>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</si>
  <si>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</si>
  <si>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</si>
  <si>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</si>
  <si>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</si>
  <si>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</si>
  <si>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</si>
  <si>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</si>
  <si>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</si>
  <si>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</si>
  <si>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</si>
  <si>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</si>
  <si>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</si>
  <si>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</si>
  <si>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</si>
  <si>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</si>
  <si>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</si>
  <si>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</si>
  <si>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</si>
  <si>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</si>
  <si>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</si>
  <si>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</si>
  <si>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</si>
  <si>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</si>
  <si>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</si>
  <si>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</si>
  <si>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</si>
  <si>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</si>
  <si>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</si>
  <si>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</si>
  <si>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</si>
  <si>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</si>
  <si>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</si>
  <si>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</si>
  <si>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</si>
  <si>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</si>
  <si>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</si>
  <si>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</si>
  <si>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</si>
  <si>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</si>
  <si>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</si>
  <si>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</si>
  <si>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</si>
  <si>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</si>
  <si>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</si>
  <si>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</si>
  <si>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</si>
  <si>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</si>
  <si>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</si>
  <si>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</si>
  <si>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</si>
  <si>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</si>
  <si>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</si>
  <si>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</si>
  <si>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</si>
  <si>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</si>
  <si>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</si>
  <si>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</si>
  <si>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</si>
  <si>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</si>
  <si>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</si>
  <si>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</si>
  <si>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</si>
  <si>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</si>
  <si>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</si>
  <si>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</si>
  <si>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</si>
  <si>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</si>
  <si>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</si>
  <si>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</si>
  <si>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</si>
  <si>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</si>
  <si>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</si>
  <si>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</si>
  <si>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</si>
  <si>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</si>
  <si>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</si>
  <si>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</si>
  <si>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</si>
  <si>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</si>
  <si>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</si>
  <si>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</si>
  <si>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</si>
  <si>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</si>
  <si>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</si>
  <si>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</si>
  <si>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</si>
  <si>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</si>
  <si>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</si>
  <si>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</si>
  <si>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</si>
  <si>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</si>
  <si>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</si>
  <si>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</si>
  <si>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</si>
  <si>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</si>
  <si>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</si>
  <si>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</si>
  <si>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</si>
  <si>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</si>
  <si>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</si>
  <si>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</si>
  <si>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</si>
  <si>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</si>
  <si>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</si>
  <si>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</si>
  <si>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</si>
  <si>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</si>
  <si>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</si>
  <si>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</si>
  <si>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</si>
  <si>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</si>
  <si>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</si>
  <si>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</si>
  <si>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</si>
  <si>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</si>
  <si>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</si>
  <si>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</si>
  <si>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</si>
  <si>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</si>
  <si>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</si>
  <si>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</si>
  <si>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</si>
  <si>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</si>
  <si>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</si>
  <si>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</si>
  <si>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</si>
  <si>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</si>
  <si>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</si>
  <si>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</si>
  <si>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</si>
  <si>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</si>
  <si>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</si>
  <si>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</si>
  <si>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</si>
  <si>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</si>
  <si>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</si>
  <si>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</si>
  <si>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</si>
  <si>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</si>
  <si>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</si>
  <si>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</si>
  <si>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</si>
  <si>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</si>
  <si>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</si>
  <si>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</si>
  <si>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</si>
  <si>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</si>
  <si>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</si>
  <si>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</si>
  <si>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</si>
  <si>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</si>
  <si>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</si>
  <si>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</si>
  <si>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</si>
  <si>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</si>
  <si>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</si>
  <si>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</si>
  <si>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</si>
  <si>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</si>
  <si>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</si>
  <si>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</si>
  <si>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</si>
  <si>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</si>
  <si>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</si>
  <si>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</si>
  <si>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</si>
  <si>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</si>
  <si>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</si>
  <si>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</si>
  <si>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</si>
  <si>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</si>
  <si>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</si>
  <si>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</si>
  <si>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</si>
  <si>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</si>
  <si>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</si>
  <si>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</si>
  <si>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</si>
  <si>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</si>
  <si>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</si>
  <si>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</si>
  <si>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</si>
  <si>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</si>
  <si>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</si>
  <si>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</si>
  <si>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</si>
  <si>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</si>
  <si>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</si>
  <si>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</si>
  <si>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</si>
  <si>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</si>
  <si>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</si>
  <si>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</si>
  <si>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</si>
  <si>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</si>
  <si>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</si>
  <si>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</si>
  <si>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</si>
  <si>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</si>
  <si>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</si>
  <si>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</si>
  <si>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</si>
  <si>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</si>
  <si>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</si>
  <si>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</si>
  <si>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</si>
  <si>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</si>
  <si>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</si>
  <si>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</si>
  <si>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</si>
  <si>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</si>
  <si>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</si>
  <si>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</si>
  <si>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</si>
  <si>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</si>
  <si>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</si>
  <si>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</si>
  <si>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</si>
  <si>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</si>
  <si>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</si>
  <si>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</si>
  <si>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</si>
  <si>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</si>
  <si>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</si>
  <si>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</si>
  <si>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</si>
  <si>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</si>
  <si>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</si>
  <si>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</si>
  <si>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</si>
  <si>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</si>
  <si>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</si>
  <si>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</si>
  <si>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</si>
  <si>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</si>
  <si>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</si>
  <si>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</si>
  <si>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</si>
  <si>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</si>
  <si>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</si>
  <si>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</si>
  <si>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</si>
  <si>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</si>
  <si>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</si>
  <si>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</si>
  <si>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</si>
  <si>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</si>
  <si>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</si>
  <si>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</si>
  <si>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</si>
  <si>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</si>
  <si>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</si>
  <si>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</si>
  <si>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</si>
  <si>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</si>
  <si>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</si>
  <si>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</si>
  <si>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</si>
  <si>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</si>
  <si>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</si>
  <si>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</si>
  <si>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</si>
  <si>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</si>
  <si>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</si>
  <si>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</si>
  <si>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</si>
  <si>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</si>
  <si>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</si>
  <si>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</si>
  <si>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</si>
  <si>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</si>
  <si>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</si>
  <si>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</si>
  <si>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</si>
  <si>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</si>
  <si>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</si>
  <si>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</si>
  <si>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</si>
  <si>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</si>
  <si>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</si>
  <si>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</si>
  <si>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</si>
  <si>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</si>
  <si>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</si>
  <si>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</si>
  <si>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</si>
  <si>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</si>
  <si>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</si>
  <si>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</si>
  <si>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</si>
  <si>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</si>
  <si>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</si>
  <si>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</si>
  <si>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</si>
  <si>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</si>
  <si>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</si>
  <si>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</si>
  <si>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</si>
  <si>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</si>
  <si>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</si>
  <si>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</si>
  <si>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</si>
  <si>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</si>
  <si>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</si>
  <si>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</si>
  <si>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</si>
  <si>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</si>
  <si>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</si>
  <si>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</si>
  <si>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</si>
  <si>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</si>
  <si>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</si>
  <si>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</si>
  <si>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</si>
  <si>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</si>
  <si>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</si>
  <si>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</si>
  <si>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</si>
  <si>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</si>
  <si>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</si>
  <si>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</si>
  <si>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</si>
  <si>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</si>
  <si>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</si>
  <si>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</si>
  <si>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</si>
  <si>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</si>
  <si>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</si>
  <si>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</si>
  <si>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</si>
  <si>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</si>
  <si>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</si>
  <si>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</si>
  <si>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</si>
  <si>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</si>
  <si>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</si>
  <si>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</si>
  <si>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</si>
  <si>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</si>
  <si>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</si>
  <si>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</si>
  <si>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</si>
  <si>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</si>
  <si>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</si>
  <si>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</si>
  <si>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</si>
  <si>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</si>
  <si>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</si>
  <si>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</si>
  <si>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</si>
  <si>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</si>
  <si>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</si>
  <si>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</si>
  <si>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</si>
  <si>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</si>
  <si>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</si>
  <si>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</si>
  <si>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</si>
  <si>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</si>
  <si>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</si>
  <si>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</si>
  <si>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</si>
  <si>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</si>
  <si>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</si>
  <si>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</si>
  <si>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</si>
  <si>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</si>
  <si>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</si>
  <si>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</si>
  <si>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</si>
  <si>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</si>
  <si>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</si>
  <si>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</si>
  <si>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</si>
  <si>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</si>
  <si>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</si>
  <si>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</si>
  <si>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</si>
  <si>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</si>
  <si>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</si>
  <si>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</si>
  <si>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</si>
  <si>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</si>
  <si>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</si>
  <si>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</si>
  <si>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</si>
  <si>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</si>
  <si>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</si>
  <si>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</si>
  <si>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</si>
  <si>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</si>
  <si>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</si>
  <si>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</si>
  <si>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</si>
  <si>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</si>
  <si>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</si>
  <si>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</si>
  <si>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</si>
  <si>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</si>
  <si>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</si>
  <si>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</si>
  <si>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</si>
  <si>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</si>
  <si>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</si>
  <si>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</si>
  <si>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</si>
  <si>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</si>
  <si>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</si>
  <si>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</si>
  <si>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</si>
  <si>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</si>
  <si>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</si>
  <si>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</si>
  <si>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</si>
  <si>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</si>
  <si>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</si>
  <si>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</si>
  <si>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</si>
  <si>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</si>
  <si>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</si>
  <si>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</si>
  <si>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</si>
  <si>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</si>
  <si>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</si>
  <si>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</si>
  <si>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</si>
  <si>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</si>
  <si>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</si>
  <si>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</si>
  <si>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</si>
  <si>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</si>
  <si>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</si>
  <si>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</si>
  <si>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</si>
  <si>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</si>
  <si>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</si>
  <si>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</si>
  <si>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</si>
  <si>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</si>
  <si>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</si>
  <si>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</si>
  <si>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</si>
  <si>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</si>
  <si>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</si>
  <si>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</si>
  <si>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</si>
  <si>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</si>
  <si>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</si>
  <si>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</si>
  <si>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</si>
  <si>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</si>
  <si>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</si>
  <si>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</si>
  <si>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</si>
  <si>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</si>
  <si>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</si>
  <si>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</si>
  <si>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</si>
  <si>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</si>
  <si>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</si>
  <si>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</si>
  <si>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</si>
  <si>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</si>
  <si>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</si>
  <si>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</si>
  <si>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</si>
  <si>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</si>
  <si>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</si>
  <si>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</si>
  <si>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</si>
  <si>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</si>
  <si>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</si>
  <si>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</si>
  <si>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</si>
  <si>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</si>
  <si>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</si>
  <si>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</si>
  <si>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</si>
  <si>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</si>
  <si>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</si>
  <si>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</si>
  <si>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</si>
  <si>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</si>
  <si>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</si>
  <si>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</si>
  <si>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</si>
  <si>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</si>
  <si>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</si>
  <si>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</si>
  <si>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</si>
  <si>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</si>
  <si>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</si>
  <si>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</si>
  <si>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</si>
  <si>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</si>
  <si>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</si>
  <si>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</si>
  <si>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</si>
  <si>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</si>
  <si>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</si>
  <si>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</si>
  <si>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</si>
  <si>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</si>
  <si>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</si>
  <si>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</si>
  <si>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</si>
  <si>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</si>
  <si>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</si>
  <si>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</si>
  <si>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</si>
  <si>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</si>
  <si>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</si>
  <si>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</si>
  <si>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</si>
  <si>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</si>
  <si>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</si>
  <si>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</si>
  <si>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</si>
  <si>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</si>
  <si>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</si>
  <si>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</si>
  <si>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</si>
  <si>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</si>
  <si>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</si>
  <si>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</si>
  <si>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</si>
  <si>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</si>
  <si>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</si>
  <si>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</si>
  <si>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</si>
  <si>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</si>
  <si>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</si>
  <si>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</si>
  <si>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</si>
  <si>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</si>
  <si>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</si>
  <si>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</si>
  <si>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</si>
  <si>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</si>
  <si>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</si>
  <si>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</si>
  <si>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</si>
  <si>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</si>
  <si>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</si>
  <si>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</si>
  <si>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</si>
  <si>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</si>
  <si>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</si>
  <si>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</si>
  <si>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</si>
  <si>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</si>
  <si>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</si>
  <si>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</si>
  <si>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</si>
  <si>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</si>
  <si>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</si>
  <si>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</si>
  <si>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</si>
  <si>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</si>
  <si>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</si>
  <si>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</si>
  <si>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</si>
  <si>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</si>
  <si>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</si>
  <si>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</si>
  <si>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</si>
  <si>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</si>
  <si>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</si>
  <si>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</si>
  <si>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</si>
  <si>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</si>
  <si>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</si>
  <si>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</si>
  <si>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</si>
  <si>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</si>
  <si>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</si>
  <si>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</si>
  <si>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</si>
  <si>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</si>
  <si>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</si>
  <si>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</si>
  <si>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</si>
  <si>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</si>
  <si>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</si>
  <si>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</si>
  <si>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</si>
  <si>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</si>
  <si>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</si>
  <si>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</si>
  <si>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</si>
  <si>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</si>
  <si>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</si>
  <si>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</si>
  <si>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</si>
  <si>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</si>
  <si>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</si>
  <si>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</si>
  <si>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</si>
  <si>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</si>
  <si>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</si>
  <si>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</si>
  <si>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</si>
  <si>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</si>
  <si>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</si>
  <si>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</si>
  <si>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</si>
  <si>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</si>
  <si>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</si>
  <si>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</si>
  <si>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</si>
  <si>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</si>
  <si>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</si>
  <si>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</si>
  <si>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</si>
  <si>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</si>
  <si>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</si>
  <si>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</si>
  <si>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</si>
  <si>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</si>
  <si>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</si>
  <si>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</si>
  <si>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</si>
  <si>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</si>
  <si>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</si>
  <si>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</si>
  <si>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</si>
  <si>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</si>
  <si>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</si>
  <si>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</si>
  <si>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</si>
  <si>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</si>
  <si>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</si>
  <si>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</si>
  <si>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</si>
  <si>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</si>
  <si>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</si>
  <si>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</si>
  <si>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</si>
  <si>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</si>
  <si>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</si>
  <si>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</si>
  <si>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</si>
  <si>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</si>
  <si>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</si>
  <si>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</si>
  <si>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</si>
  <si>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</si>
  <si>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</si>
  <si>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</si>
  <si>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</si>
  <si>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</si>
  <si>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</si>
  <si>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</si>
  <si>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</si>
  <si>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</si>
  <si>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</si>
  <si>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</si>
  <si>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</si>
  <si>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</si>
  <si>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</si>
  <si>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</si>
  <si>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</si>
  <si>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</si>
  <si>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</si>
  <si>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</si>
  <si>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</si>
  <si>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</si>
  <si>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</si>
  <si>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</si>
  <si>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</si>
  <si>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</si>
  <si>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</si>
  <si>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</si>
  <si>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</si>
  <si>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</si>
  <si>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</si>
  <si>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</si>
  <si>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</si>
  <si>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</si>
  <si>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</si>
  <si>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</si>
  <si>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</si>
  <si>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</si>
  <si>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</si>
  <si>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</si>
  <si>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</si>
  <si>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</si>
  <si>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</si>
  <si>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</si>
  <si>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</si>
  <si>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</si>
  <si>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</si>
  <si>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</si>
  <si>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</si>
  <si>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</si>
  <si>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</si>
  <si>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</si>
  <si>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</si>
  <si>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</si>
  <si>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</si>
  <si>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</si>
  <si>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</si>
  <si>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</si>
  <si>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</si>
  <si>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</si>
  <si>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</si>
  <si>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</si>
  <si>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</si>
  <si>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</si>
  <si>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</si>
  <si>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</si>
  <si>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</si>
  <si>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</si>
  <si>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</si>
  <si>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</si>
  <si>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</si>
  <si>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</si>
  <si>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</si>
  <si>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</si>
  <si>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</si>
  <si>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</si>
  <si>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</si>
  <si>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</si>
  <si>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</si>
  <si>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</si>
  <si>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</si>
  <si>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</si>
  <si>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</si>
  <si>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</si>
  <si>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</si>
  <si>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</si>
  <si>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</si>
  <si>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</si>
  <si>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</si>
  <si>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</si>
  <si>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</si>
  <si>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</si>
  <si>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</si>
  <si>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</si>
  <si>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</si>
  <si>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</si>
  <si>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</si>
  <si>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</si>
  <si>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</si>
  <si>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</si>
  <si>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</si>
  <si>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</si>
  <si>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</si>
  <si>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</si>
  <si>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</si>
  <si>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</si>
  <si>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</si>
  <si>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</si>
  <si>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</si>
  <si>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</si>
  <si>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</si>
  <si>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</si>
  <si>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</si>
  <si>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</si>
  <si>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</si>
  <si>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</si>
  <si>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</si>
  <si>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</si>
  <si>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</si>
  <si>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</si>
  <si>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</si>
  <si>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</si>
  <si>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</si>
  <si>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</si>
  <si>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</si>
  <si>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</si>
  <si>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</si>
  <si>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</si>
  <si>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</si>
  <si>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</si>
  <si>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</si>
  <si>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</si>
  <si>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</si>
  <si>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</si>
  <si>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</si>
  <si>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</si>
  <si>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</si>
  <si>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</si>
  <si>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</si>
  <si>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</si>
  <si>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</si>
  <si>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</si>
  <si>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</si>
  <si>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</si>
  <si>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</si>
  <si>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</si>
  <si>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</si>
  <si>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</si>
  <si>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</si>
  <si>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</si>
  <si>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</si>
  <si>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</si>
  <si>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</si>
  <si>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</si>
  <si>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</si>
  <si>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</si>
  <si>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</si>
  <si>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</si>
  <si>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</si>
  <si>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</si>
  <si>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</si>
  <si>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</si>
  <si>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</si>
  <si>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</si>
  <si>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</si>
  <si>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</si>
  <si>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</si>
  <si>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</si>
  <si>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</si>
  <si>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</si>
  <si>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</si>
  <si>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</si>
  <si>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</si>
  <si>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</si>
  <si>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</si>
  <si>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</si>
  <si>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</si>
  <si>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</si>
  <si>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</si>
  <si>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</si>
  <si>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</si>
  <si>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</si>
  <si>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</si>
  <si>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</si>
  <si>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</si>
  <si>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</si>
  <si>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</si>
  <si>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</si>
  <si>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</si>
  <si>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</si>
  <si>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</si>
  <si>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</si>
  <si>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</si>
  <si>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</si>
  <si>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</si>
  <si>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</si>
  <si>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</si>
  <si>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</si>
  <si>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</si>
  <si>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</si>
  <si>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</si>
  <si>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</si>
  <si>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</si>
  <si>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</si>
  <si>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</si>
  <si>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</si>
  <si>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</si>
  <si>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</si>
  <si>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</si>
  <si>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</si>
  <si>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</si>
  <si>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</si>
  <si>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</si>
  <si>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</si>
  <si>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</si>
  <si>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</si>
  <si>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</si>
  <si>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</si>
  <si>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</si>
  <si>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</si>
  <si>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</si>
  <si>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</si>
  <si>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</si>
  <si>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</si>
  <si>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</si>
  <si>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</si>
  <si>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</si>
  <si>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</si>
  <si>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</si>
  <si>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</si>
  <si>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</si>
  <si>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</si>
  <si>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</si>
  <si>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</si>
  <si>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</si>
  <si>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</si>
  <si>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</si>
  <si>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</si>
  <si>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</si>
  <si>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</si>
  <si>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</si>
  <si>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</si>
  <si>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</si>
  <si>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</si>
  <si>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</si>
  <si>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</si>
  <si>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</si>
  <si>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</si>
  <si>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</si>
  <si>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</si>
  <si>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</si>
  <si>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</si>
  <si>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</si>
  <si>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</si>
  <si>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</si>
  <si>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</si>
  <si>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</si>
  <si>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</si>
  <si>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</si>
  <si>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</si>
  <si>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</si>
  <si>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</si>
  <si>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</si>
  <si>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</si>
  <si>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</si>
  <si>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</si>
  <si>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</si>
  <si>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</si>
  <si>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</si>
  <si>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</si>
  <si>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</si>
  <si>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</si>
  <si>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</si>
  <si>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</si>
  <si>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</si>
  <si>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</si>
  <si>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</si>
  <si>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</si>
  <si>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</si>
  <si>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</si>
  <si>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</si>
  <si>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</si>
  <si>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</si>
  <si>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</si>
  <si>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</si>
  <si>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</si>
  <si>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</si>
  <si>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</si>
  <si>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</si>
  <si>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</si>
  <si>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</si>
  <si>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</si>
  <si>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</si>
  <si>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</si>
  <si>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</si>
  <si>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</si>
  <si>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</si>
  <si>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</si>
  <si>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</si>
  <si>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</si>
  <si>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</si>
  <si>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</si>
  <si>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</si>
  <si>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</si>
  <si>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</si>
  <si>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</si>
  <si>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</si>
  <si>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</si>
  <si>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</si>
  <si>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</si>
  <si>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</si>
  <si>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</si>
  <si>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</si>
  <si>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</si>
  <si>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</si>
  <si>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</si>
  <si>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</si>
  <si>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</si>
  <si>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</si>
  <si>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</si>
  <si>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</si>
  <si>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</si>
  <si>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</si>
  <si>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</si>
  <si>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</si>
  <si>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</si>
  <si>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</si>
  <si>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</si>
  <si>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</si>
  <si>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</si>
  <si>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</si>
  <si>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</si>
  <si>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</si>
  <si>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</si>
  <si>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</si>
  <si>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</si>
  <si>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</si>
  <si>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</si>
  <si>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</si>
  <si>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</si>
  <si>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</si>
  <si>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</si>
  <si>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</si>
  <si>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</si>
  <si>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</si>
  <si>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</si>
  <si>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</si>
  <si>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</si>
  <si>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</si>
  <si>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</si>
  <si>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</si>
  <si>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</si>
  <si>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</si>
  <si>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</si>
  <si>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</si>
  <si>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</si>
  <si>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</si>
  <si>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</si>
  <si>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</si>
  <si>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</si>
  <si>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</si>
  <si>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</si>
  <si>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</si>
  <si>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</si>
  <si>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</si>
  <si>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</si>
  <si>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</si>
  <si>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</si>
  <si>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</si>
  <si>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</si>
  <si>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</si>
  <si>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</si>
  <si>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</si>
  <si>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</si>
  <si>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</si>
  <si>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</si>
  <si>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</si>
  <si>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</si>
  <si>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</si>
  <si>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</si>
  <si>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</si>
  <si>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</si>
  <si>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</si>
  <si>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</si>
  <si>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</si>
  <si>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</si>
  <si>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</si>
  <si>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</si>
  <si>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</si>
  <si>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</si>
  <si>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</si>
  <si>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</si>
  <si>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</si>
  <si>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</si>
  <si>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</si>
  <si>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</si>
  <si>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</si>
  <si>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</si>
  <si>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</si>
  <si>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</si>
  <si>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</si>
  <si>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</si>
  <si>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</si>
  <si>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</si>
  <si>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</si>
  <si>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</si>
  <si>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</si>
  <si>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</si>
  <si>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</si>
  <si>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</si>
  <si>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</si>
  <si>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</si>
  <si>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</si>
  <si>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</si>
  <si>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</si>
  <si>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</si>
  <si>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</si>
  <si>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</si>
  <si>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</si>
  <si>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</si>
  <si>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</si>
  <si>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</si>
  <si>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</si>
  <si>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</si>
  <si>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</si>
  <si>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</si>
  <si>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</si>
  <si>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</si>
  <si>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</si>
  <si>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</si>
  <si>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</si>
  <si>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</si>
  <si>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</si>
  <si>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</si>
  <si>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</si>
  <si>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</si>
  <si>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</si>
  <si>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</si>
  <si>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</si>
  <si>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</si>
  <si>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</si>
  <si>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</si>
  <si>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</si>
  <si>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</si>
  <si>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</si>
  <si>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</si>
  <si>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</si>
  <si>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</si>
  <si>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</si>
  <si>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</si>
  <si>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</si>
  <si>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</si>
  <si>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</si>
  <si>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</si>
  <si>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</si>
  <si>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</si>
  <si>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</si>
  <si>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</si>
  <si>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</si>
  <si>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</si>
  <si>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</si>
  <si>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</si>
  <si>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</si>
  <si>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</si>
  <si>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</si>
  <si>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</si>
  <si>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</si>
  <si>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</si>
  <si>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</si>
  <si>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</si>
  <si>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</si>
  <si>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</si>
  <si>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</si>
  <si>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</si>
  <si>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</si>
  <si>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</si>
  <si>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</si>
  <si>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</si>
  <si>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</si>
  <si>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</si>
  <si>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</si>
  <si>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</si>
  <si>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</si>
  <si>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</si>
  <si>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</si>
  <si>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</si>
  <si>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</si>
  <si>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</si>
  <si>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</si>
  <si>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</si>
  <si>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</si>
  <si>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</si>
  <si>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</si>
  <si>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</si>
  <si>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</si>
  <si>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</si>
  <si>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</si>
  <si>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</si>
  <si>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</si>
  <si>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</si>
  <si>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</si>
  <si>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</si>
  <si>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</si>
  <si>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</si>
  <si>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</si>
  <si>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</si>
  <si>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</si>
  <si>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</si>
  <si>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</si>
  <si>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</si>
  <si>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</si>
  <si>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</si>
  <si>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</si>
  <si>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</si>
  <si>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</si>
  <si>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</si>
  <si>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</si>
  <si>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</si>
  <si>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</si>
  <si>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</si>
  <si>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</si>
  <si>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</si>
  <si>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</si>
  <si>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</si>
  <si>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</si>
  <si>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</si>
  <si>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</si>
  <si>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</si>
  <si>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</si>
  <si>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</si>
  <si>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</si>
  <si>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</si>
  <si>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</si>
  <si>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</si>
  <si>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</si>
  <si>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</si>
  <si>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</si>
  <si>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</si>
  <si>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</si>
  <si>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</si>
  <si>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</si>
  <si>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</si>
  <si>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</si>
  <si>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</si>
  <si>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</si>
  <si>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</si>
  <si>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</si>
  <si>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</si>
  <si>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</si>
  <si>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</si>
  <si>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</si>
  <si>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</si>
  <si>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</si>
  <si>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</si>
  <si>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</si>
  <si>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</si>
  <si>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</si>
  <si>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</si>
  <si>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</si>
  <si>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</si>
  <si>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</si>
  <si>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</si>
  <si>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</si>
  <si>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</si>
  <si>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</si>
  <si>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</si>
  <si>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</si>
  <si>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</si>
  <si>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</si>
  <si>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</si>
  <si>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</si>
  <si>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</si>
  <si>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</si>
  <si>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</si>
  <si>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</si>
  <si>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</si>
  <si>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</si>
  <si>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</si>
  <si>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</si>
  <si>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</si>
  <si>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</si>
  <si>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</si>
  <si>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</si>
  <si>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</si>
  <si>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</si>
  <si>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</si>
  <si>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</si>
  <si>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</si>
  <si>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</si>
  <si>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</si>
  <si>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</si>
  <si>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</si>
  <si>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</si>
  <si>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</si>
  <si>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</si>
  <si>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</si>
  <si>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</si>
  <si>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</si>
  <si>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</si>
  <si>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</si>
  <si>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</si>
  <si>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</si>
  <si>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</si>
  <si>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</si>
  <si>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</si>
  <si>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</si>
  <si>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</si>
  <si>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</si>
  <si>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</si>
  <si>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</si>
  <si>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</si>
  <si>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</si>
  <si>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</si>
  <si>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</si>
  <si>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</si>
  <si>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</si>
  <si>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</si>
  <si>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</si>
  <si>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</si>
  <si>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</si>
  <si>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</si>
  <si>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</si>
  <si>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</si>
  <si>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</si>
  <si>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</si>
  <si>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</si>
  <si>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</si>
  <si>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</si>
  <si>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</si>
  <si>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</si>
  <si>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</si>
  <si>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</si>
  <si>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</si>
  <si>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</si>
  <si>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</si>
  <si>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</si>
  <si>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</si>
  <si>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</si>
  <si>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</si>
  <si>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</si>
  <si>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</si>
  <si>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</si>
  <si>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</si>
  <si>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</si>
  <si>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</si>
  <si>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</si>
  <si>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</si>
  <si>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</si>
  <si>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</si>
  <si>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</si>
  <si>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</si>
  <si>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</si>
  <si>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</si>
  <si>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</si>
  <si>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</si>
  <si>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</si>
  <si>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</si>
  <si>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</si>
  <si>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</si>
  <si>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</si>
  <si>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</si>
  <si>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</si>
  <si>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</si>
  <si>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</si>
  <si>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</si>
  <si>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</si>
  <si>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</si>
  <si>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</si>
  <si>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</si>
  <si>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</si>
  <si>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</si>
  <si>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</si>
  <si>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</si>
  <si>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</si>
  <si>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</si>
  <si>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</si>
  <si>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</si>
  <si>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</si>
  <si>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</si>
  <si>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</si>
  <si>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</si>
  <si>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</si>
  <si>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</si>
  <si>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</si>
  <si>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</si>
  <si>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</si>
  <si>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</si>
  <si>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</si>
  <si>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</si>
  <si>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</si>
  <si>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</si>
  <si>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</si>
  <si>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</si>
  <si>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</si>
  <si>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</si>
  <si>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</si>
  <si>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</si>
  <si>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</si>
  <si>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</si>
  <si>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</si>
  <si>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</si>
  <si>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</si>
  <si>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</si>
  <si>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</si>
  <si>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</si>
  <si>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</si>
  <si>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</si>
  <si>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</si>
  <si>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</si>
  <si>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</si>
  <si>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</si>
  <si>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</si>
  <si>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</si>
  <si>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</si>
  <si>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</si>
  <si>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</si>
  <si>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</si>
  <si>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</si>
  <si>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</si>
  <si>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</si>
  <si>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</si>
  <si>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</si>
  <si>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</si>
  <si>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</si>
  <si>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</si>
  <si>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</si>
  <si>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</si>
  <si>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</si>
  <si>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</si>
  <si>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</si>
  <si>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</si>
  <si>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</si>
  <si>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</si>
  <si>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</si>
  <si>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</si>
  <si>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</si>
  <si>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</si>
  <si>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</si>
  <si>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</si>
  <si>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</si>
  <si>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</si>
  <si>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</si>
  <si>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</si>
  <si>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</si>
  <si>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</si>
  <si>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</si>
  <si>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</si>
  <si>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</si>
  <si>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</si>
  <si>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</si>
  <si>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</si>
  <si>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</si>
  <si>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</si>
  <si>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</si>
  <si>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</si>
  <si>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</si>
  <si>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</si>
  <si>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</si>
  <si>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</si>
  <si>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</si>
  <si>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</si>
  <si>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</si>
  <si>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</si>
  <si>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</si>
  <si>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</si>
  <si>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</si>
  <si>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</si>
  <si>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</si>
  <si>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</si>
  <si>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</si>
  <si>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</si>
  <si>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</si>
  <si>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</si>
  <si>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</si>
  <si>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</si>
  <si>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</si>
  <si>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</si>
  <si>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</si>
  <si>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</si>
  <si>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</si>
  <si>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</si>
  <si>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</si>
  <si>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</si>
  <si>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</si>
  <si>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</si>
  <si>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</si>
  <si>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</si>
  <si>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</si>
  <si>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</si>
  <si>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</si>
  <si>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</si>
  <si>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</si>
  <si>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</si>
  <si>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</si>
  <si>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</si>
  <si>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</si>
  <si>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</si>
  <si>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</si>
  <si>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</si>
  <si>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</si>
  <si>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</si>
  <si>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</si>
  <si>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</si>
  <si>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</si>
  <si>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</si>
  <si>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</si>
  <si>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</si>
  <si>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</si>
  <si>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</si>
  <si>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</si>
  <si>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</si>
  <si>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</si>
  <si>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</si>
  <si>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</si>
  <si>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</si>
  <si>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</si>
  <si>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</si>
  <si>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</si>
  <si>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</si>
  <si>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</si>
  <si>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</si>
  <si>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</si>
  <si>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</si>
  <si>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</si>
  <si>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</si>
  <si>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</si>
  <si>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</si>
  <si>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</si>
  <si>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</si>
  <si>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</si>
  <si>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</si>
  <si>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</si>
  <si>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</si>
  <si>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</si>
  <si>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</si>
  <si>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</si>
  <si>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</si>
  <si>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</si>
  <si>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</si>
  <si>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</si>
  <si>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</si>
  <si>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</si>
  <si>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</si>
  <si>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</si>
  <si>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</si>
  <si>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</si>
  <si>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</si>
  <si>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</si>
  <si>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</si>
  <si>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</si>
  <si>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</si>
  <si>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</si>
  <si>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</si>
  <si>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</si>
  <si>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</si>
  <si>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</si>
  <si>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</si>
  <si>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</si>
  <si>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</si>
  <si>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</si>
  <si>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</si>
  <si>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</si>
  <si>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</si>
  <si>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</si>
  <si>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</si>
  <si>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</si>
  <si>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</si>
  <si>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</si>
  <si>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</si>
  <si>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</si>
  <si>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</si>
  <si>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</si>
  <si>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</si>
  <si>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</si>
  <si>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</si>
  <si>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</si>
  <si>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</si>
  <si>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</si>
  <si>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</si>
  <si>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</si>
  <si>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</si>
  <si>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</si>
  <si>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</si>
  <si>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</si>
  <si>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</si>
  <si>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</si>
  <si>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</si>
  <si>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</si>
  <si>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</si>
  <si>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</si>
  <si>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</si>
  <si>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</si>
  <si>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</si>
  <si>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</si>
  <si>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</si>
  <si>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</si>
  <si>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</si>
  <si>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</si>
  <si>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</si>
  <si>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</si>
  <si>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</si>
  <si>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</si>
  <si>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</si>
  <si>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</si>
  <si>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</si>
  <si>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</si>
  <si>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</si>
  <si>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</si>
  <si>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</si>
  <si>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</si>
  <si>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</si>
  <si>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</si>
  <si>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</si>
  <si>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</si>
  <si>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</si>
  <si>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</si>
  <si>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</si>
  <si>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</si>
  <si>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</si>
  <si>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</si>
  <si>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</si>
  <si>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</si>
  <si>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</si>
  <si>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</si>
  <si>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</si>
  <si>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</si>
  <si>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</si>
  <si>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</si>
  <si>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</si>
  <si>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</si>
  <si>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</si>
  <si>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</si>
  <si>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</si>
  <si>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</si>
  <si>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</si>
  <si>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</si>
  <si>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</si>
  <si>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</si>
  <si>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</si>
  <si>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</si>
  <si>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</si>
  <si>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</si>
  <si>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</si>
  <si>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</si>
  <si>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</si>
  <si>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</si>
  <si>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</si>
  <si>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</si>
  <si>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</si>
  <si>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</si>
  <si>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</si>
  <si>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</si>
  <si>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</si>
  <si>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</si>
  <si>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</si>
  <si>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</si>
  <si>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</si>
  <si>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</si>
  <si>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</si>
  <si>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</si>
  <si>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</si>
  <si>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</si>
  <si>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</si>
  <si>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</si>
  <si>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</si>
  <si>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</si>
  <si>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</si>
  <si>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</si>
  <si>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</si>
  <si>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</si>
  <si>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</si>
  <si>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</si>
  <si>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</si>
  <si>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</si>
  <si>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</si>
  <si>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</si>
  <si>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</si>
  <si>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</si>
  <si>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</si>
  <si>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</si>
  <si>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</si>
  <si>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</si>
  <si>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</si>
  <si>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</si>
  <si>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</si>
  <si>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</si>
  <si>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</si>
  <si>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</si>
  <si>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</si>
  <si>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</si>
  <si>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</si>
  <si>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</si>
  <si>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</si>
  <si>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</si>
  <si>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</si>
  <si>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</si>
  <si>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</si>
  <si>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</si>
  <si>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</si>
  <si>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</si>
  <si>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</si>
  <si>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</si>
  <si>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</si>
  <si>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</si>
  <si>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</si>
  <si>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</si>
  <si>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</si>
  <si>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</si>
  <si>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</si>
  <si>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</si>
  <si>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</si>
  <si>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</si>
  <si>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</si>
  <si>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</si>
  <si>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</si>
  <si>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</si>
  <si>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</si>
  <si>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</si>
  <si>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</si>
  <si>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</si>
  <si>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</si>
  <si>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</si>
  <si>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</si>
  <si>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</si>
  <si>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</si>
  <si>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</si>
  <si>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</si>
  <si>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</si>
  <si>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</si>
  <si>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</si>
  <si>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</si>
  <si>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</si>
  <si>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</si>
  <si>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</si>
  <si>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</si>
  <si>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</si>
  <si>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</si>
  <si>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</si>
  <si>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</si>
  <si>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</si>
  <si>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</si>
  <si>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</si>
  <si>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</si>
  <si>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</si>
  <si>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</si>
  <si>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</si>
  <si>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</si>
  <si>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</si>
  <si>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</si>
  <si>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</si>
  <si>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</si>
  <si>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</si>
  <si>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</si>
  <si>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</si>
  <si>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</si>
  <si>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</si>
  <si>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</si>
  <si>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</si>
  <si>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</si>
  <si>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</si>
  <si>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</si>
  <si>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</si>
  <si>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</si>
  <si>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</si>
  <si>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</si>
  <si>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</si>
  <si>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</si>
  <si>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</si>
  <si>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</si>
  <si>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</si>
  <si>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</si>
  <si>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</si>
  <si>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</si>
  <si>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</si>
  <si>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</si>
  <si>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</si>
  <si>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</si>
  <si>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</si>
  <si>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</si>
  <si>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</si>
  <si>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</si>
  <si>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</si>
  <si>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</si>
  <si>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</si>
  <si>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</si>
  <si>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</si>
  <si>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</si>
  <si>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</si>
  <si>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</si>
  <si>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</si>
  <si>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</si>
  <si>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</si>
  <si>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</si>
  <si>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</si>
  <si>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</si>
  <si>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</si>
  <si>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</si>
  <si>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</si>
  <si>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</si>
  <si>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</si>
  <si>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</si>
  <si>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</si>
  <si>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</si>
  <si>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</si>
  <si>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</si>
  <si>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</si>
  <si>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</si>
  <si>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</si>
  <si>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</si>
  <si>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</si>
  <si>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</si>
  <si>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</si>
  <si>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</si>
  <si>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</si>
  <si>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</si>
  <si>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</si>
  <si>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</si>
  <si>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</si>
  <si>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</si>
  <si>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</si>
  <si>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</si>
  <si>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</si>
  <si>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</si>
  <si>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</si>
  <si>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</si>
  <si>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</si>
  <si>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</si>
  <si>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</si>
  <si>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</si>
  <si>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</si>
  <si>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</si>
  <si>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</si>
  <si>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</si>
  <si>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</si>
  <si>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</si>
  <si>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</si>
  <si>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</si>
  <si>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</si>
  <si>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</si>
  <si>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</si>
  <si>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</si>
  <si>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</si>
  <si>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</si>
  <si>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</si>
  <si>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</si>
  <si>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</si>
  <si>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</si>
  <si>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</si>
  <si>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</si>
  <si>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</si>
  <si>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</si>
  <si>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</si>
  <si>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</si>
  <si>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</si>
  <si>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</si>
  <si>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</si>
  <si>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</si>
  <si>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</si>
  <si>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</si>
  <si>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</si>
  <si>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</si>
  <si>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</si>
  <si>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</si>
  <si>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</si>
  <si>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</si>
  <si>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</si>
  <si>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</si>
  <si>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</si>
  <si>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</si>
  <si>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</si>
  <si>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</si>
  <si>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</si>
  <si>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</si>
  <si>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</si>
  <si>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</si>
  <si>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</si>
  <si>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</si>
  <si>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</si>
  <si>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</si>
  <si>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</si>
  <si>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</si>
  <si>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</si>
  <si>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</si>
  <si>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</si>
  <si>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</si>
  <si>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</si>
  <si>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</si>
  <si>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</si>
  <si>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</si>
  <si>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</si>
  <si>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</si>
  <si>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</si>
  <si>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</si>
  <si>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</si>
  <si>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</si>
  <si>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</si>
  <si>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</si>
  <si>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</si>
  <si>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</si>
  <si>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</si>
  <si>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</si>
  <si>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</si>
  <si>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</si>
  <si>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</si>
  <si>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</si>
  <si>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</si>
  <si>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</si>
  <si>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</si>
  <si>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</si>
  <si>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</si>
  <si>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</si>
  <si>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</si>
  <si>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</si>
  <si>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</si>
  <si>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</si>
  <si>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</si>
  <si>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</si>
  <si>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</si>
  <si>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</si>
  <si>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</si>
  <si>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</si>
  <si>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</si>
  <si>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</si>
  <si>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</si>
  <si>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</si>
  <si>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</si>
  <si>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</si>
  <si>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</si>
  <si>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</si>
  <si>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</si>
  <si>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</si>
  <si>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</si>
  <si>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</si>
  <si>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</si>
  <si>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</si>
  <si>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</si>
  <si>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</si>
  <si>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</si>
  <si>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</si>
  <si>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</si>
  <si>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</si>
  <si>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</si>
  <si>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</si>
  <si>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</si>
  <si>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</si>
  <si>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</si>
  <si>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</si>
  <si>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</si>
  <si>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</si>
  <si>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</si>
  <si>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</si>
  <si>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</si>
  <si>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</si>
  <si>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</si>
  <si>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</si>
  <si>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</si>
  <si>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</si>
  <si>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</si>
  <si>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</si>
  <si>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</si>
  <si>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</si>
  <si>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</si>
  <si>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</si>
  <si>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</si>
  <si>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</si>
  <si>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</si>
  <si>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</si>
  <si>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</si>
  <si>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</si>
  <si>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</si>
  <si>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</si>
  <si>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</si>
  <si>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</si>
  <si>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</si>
  <si>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</si>
  <si>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</si>
  <si>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</si>
  <si>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</si>
  <si>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</si>
  <si>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</si>
  <si>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</si>
  <si>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</si>
  <si>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</si>
  <si>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</si>
  <si>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</si>
  <si>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</si>
  <si>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</si>
  <si>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</si>
  <si>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</si>
  <si>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</si>
  <si>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</si>
  <si>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</si>
  <si>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</si>
  <si>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</si>
  <si>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</si>
  <si>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</si>
  <si>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</si>
  <si>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</si>
  <si>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</si>
  <si>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</si>
  <si>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</si>
  <si>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</si>
  <si>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</si>
  <si>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</si>
  <si>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</si>
  <si>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</si>
  <si>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</si>
  <si>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</si>
  <si>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</si>
  <si>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</si>
  <si>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</si>
  <si>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</si>
  <si>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</si>
  <si>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</si>
  <si>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</si>
  <si>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</si>
  <si>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</si>
  <si>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</si>
  <si>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</si>
  <si>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</si>
  <si>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</si>
  <si>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</si>
  <si>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</si>
  <si>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</si>
  <si>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</si>
  <si>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</si>
  <si>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</si>
  <si>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</si>
  <si>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</si>
  <si>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</si>
  <si>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</si>
  <si>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</si>
  <si>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</si>
  <si>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</si>
  <si>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</si>
  <si>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</si>
  <si>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</si>
  <si>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</si>
  <si>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</si>
  <si>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</si>
  <si>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</si>
  <si>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</si>
  <si>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</si>
  <si>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</si>
  <si>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</si>
  <si>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</si>
  <si>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</si>
  <si>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</si>
  <si>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</si>
  <si>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</si>
  <si>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</si>
  <si>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</si>
  <si>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</si>
  <si>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</si>
  <si>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</si>
  <si>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</si>
  <si>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</si>
  <si>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</si>
  <si>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</si>
  <si>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</si>
  <si>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</si>
  <si>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</si>
  <si>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</si>
  <si>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</si>
  <si>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</si>
  <si>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</si>
  <si>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</si>
  <si>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</si>
  <si>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</si>
  <si>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</si>
  <si>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</si>
  <si>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</si>
  <si>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</si>
  <si>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</si>
  <si>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</si>
  <si>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</si>
  <si>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</si>
  <si>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</si>
  <si>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</si>
  <si>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</si>
  <si>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</si>
  <si>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</si>
  <si>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</si>
  <si>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</si>
  <si>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</si>
  <si>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</si>
  <si>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</si>
  <si>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</si>
  <si>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</si>
  <si>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</si>
  <si>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</si>
  <si>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</si>
  <si>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</si>
  <si>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</si>
  <si>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</si>
  <si>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</si>
  <si>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</si>
  <si>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</si>
  <si>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</si>
  <si>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</si>
  <si>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</si>
  <si>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</si>
  <si>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</si>
  <si>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</si>
  <si>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</si>
  <si>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</si>
  <si>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</si>
  <si>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</si>
  <si>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</si>
  <si>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</si>
  <si>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</si>
  <si>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</si>
  <si>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</si>
  <si>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</si>
  <si>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</si>
  <si>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</si>
  <si>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</si>
  <si>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</si>
  <si>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</si>
  <si>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</si>
  <si>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</si>
  <si>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</si>
  <si>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</si>
  <si>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</si>
  <si>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</si>
  <si>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</si>
  <si>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</si>
  <si>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</si>
  <si>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</si>
  <si>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</si>
  <si>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</si>
  <si>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</si>
  <si>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</si>
  <si>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</si>
  <si>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</si>
  <si>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</si>
  <si>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</si>
  <si>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</si>
  <si>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</si>
  <si>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</si>
  <si>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</si>
  <si>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</si>
  <si>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</si>
  <si>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</si>
  <si>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</si>
  <si>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</si>
  <si>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</si>
  <si>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</si>
  <si>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</si>
  <si>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</si>
  <si>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</si>
  <si>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</si>
  <si>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</si>
  <si>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</si>
  <si>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</si>
  <si>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</si>
  <si>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</si>
  <si>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</si>
  <si>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</si>
  <si>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</si>
  <si>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</si>
  <si>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</si>
  <si>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</si>
  <si>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</si>
  <si>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</si>
  <si>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</si>
  <si>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</si>
  <si>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</si>
  <si>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</si>
  <si>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</si>
  <si>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</si>
  <si>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</si>
  <si>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</si>
  <si>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</si>
  <si>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</si>
  <si>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</si>
  <si>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</si>
  <si>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</si>
  <si>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</si>
  <si>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</si>
  <si>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</si>
  <si>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</si>
  <si>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</si>
  <si>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</si>
  <si>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</si>
  <si>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</si>
  <si>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</si>
  <si>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</si>
  <si>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</si>
  <si>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</si>
  <si>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</si>
  <si>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</si>
  <si>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</si>
  <si>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</si>
  <si>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</si>
  <si>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</si>
  <si>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</si>
  <si>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</si>
  <si>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</si>
  <si>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</si>
  <si>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</si>
  <si>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</si>
  <si>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</si>
  <si>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</si>
  <si>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</si>
  <si>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</si>
  <si>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</si>
  <si>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</si>
  <si>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</si>
  <si>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</si>
  <si>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</si>
  <si>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</si>
  <si>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</si>
  <si>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</si>
  <si>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</si>
  <si>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</si>
  <si>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</si>
  <si>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</si>
  <si>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</si>
  <si>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</si>
  <si>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</si>
  <si>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</si>
  <si>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</si>
  <si>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</si>
  <si>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</si>
  <si>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</si>
  <si>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</si>
  <si>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</si>
  <si>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</si>
  <si>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</si>
  <si>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</si>
  <si>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</si>
  <si>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</si>
  <si>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</si>
  <si>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</si>
  <si>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</si>
  <si>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</si>
  <si>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</si>
  <si>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</si>
  <si>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</si>
  <si>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</si>
  <si>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</si>
  <si>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</si>
  <si>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</si>
  <si>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</si>
  <si>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</si>
  <si>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</si>
  <si>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</si>
  <si>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</si>
  <si>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</si>
  <si>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</si>
  <si>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</si>
  <si>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</si>
  <si>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</si>
  <si>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</si>
  <si>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</si>
  <si>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</si>
  <si>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</si>
  <si>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</si>
  <si>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</si>
  <si>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</si>
  <si>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</si>
  <si>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</si>
  <si>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</si>
  <si>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</si>
  <si>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</si>
  <si>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</si>
  <si>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</si>
  <si>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</si>
  <si>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</si>
  <si>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</si>
  <si>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</si>
  <si>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</si>
  <si>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</si>
  <si>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</si>
  <si>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</si>
  <si>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</si>
  <si>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</si>
  <si>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</si>
  <si>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</si>
  <si>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</si>
  <si>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</si>
  <si>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</si>
  <si>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</si>
  <si>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</si>
  <si>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</si>
  <si>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</si>
  <si>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</si>
  <si>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</si>
  <si>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</si>
  <si>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</si>
  <si>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</si>
  <si>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</si>
  <si>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</si>
  <si>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</si>
  <si>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</si>
  <si>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</si>
  <si>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</si>
  <si>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</si>
  <si>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</si>
  <si>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</si>
  <si>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</si>
  <si>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</si>
  <si>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</si>
  <si>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</si>
  <si>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</si>
  <si>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</si>
  <si>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</si>
  <si>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</si>
  <si>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</si>
  <si>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</si>
  <si>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</si>
  <si>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</si>
  <si>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</si>
  <si>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</si>
  <si>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</si>
  <si>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</si>
  <si>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</si>
  <si>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</si>
  <si>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</si>
  <si>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</si>
  <si>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</si>
  <si>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</si>
  <si>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</si>
  <si>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</si>
  <si>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</si>
  <si>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</si>
  <si>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</si>
  <si>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</si>
  <si>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</si>
  <si>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</si>
  <si>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</si>
  <si>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</si>
  <si>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</si>
  <si>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</si>
  <si>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</si>
  <si>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</si>
  <si>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</si>
  <si>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</si>
  <si>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</si>
  <si>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</si>
  <si>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</si>
  <si>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</si>
  <si>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</si>
  <si>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</si>
  <si>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</si>
  <si>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</si>
  <si>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</si>
  <si>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</si>
  <si>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</si>
  <si>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</si>
  <si>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</si>
  <si>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</si>
  <si>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</si>
  <si>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</si>
  <si>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</si>
  <si>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</si>
  <si>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</si>
  <si>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</si>
  <si>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</si>
  <si>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</si>
  <si>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</si>
  <si>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</si>
  <si>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</si>
  <si>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</si>
  <si>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</si>
  <si>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</si>
  <si>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</si>
  <si>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</si>
  <si>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</si>
  <si>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</si>
  <si>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</si>
  <si>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</si>
  <si>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</si>
  <si>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</si>
  <si>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</si>
  <si>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</si>
  <si>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</si>
  <si>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</si>
  <si>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</si>
  <si>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</si>
  <si>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</si>
  <si>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</si>
  <si>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</si>
  <si>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</si>
  <si>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</si>
  <si>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</si>
  <si>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</si>
  <si>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</si>
  <si>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</si>
  <si>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</si>
  <si>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</si>
  <si>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</si>
  <si>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</si>
  <si>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</si>
  <si>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</si>
  <si>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</si>
  <si>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</si>
  <si>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</si>
  <si>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</si>
  <si>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</si>
  <si>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</si>
  <si>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</si>
  <si>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</si>
  <si>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</si>
  <si>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</si>
  <si>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</si>
  <si>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</si>
  <si>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</si>
  <si>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</si>
  <si>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</si>
  <si>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</si>
  <si>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</si>
  <si>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</si>
  <si>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</si>
  <si>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</si>
  <si>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</si>
  <si>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</si>
  <si>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</si>
  <si>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</si>
  <si>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</si>
  <si>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</si>
  <si>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</si>
  <si>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</si>
  <si>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</si>
  <si>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</si>
  <si>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</si>
  <si>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</si>
  <si>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</si>
  <si>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</si>
  <si>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</si>
  <si>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</si>
  <si>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</si>
  <si>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</si>
  <si>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</si>
  <si>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</si>
  <si>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</si>
  <si>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</si>
  <si>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</si>
  <si>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</si>
  <si>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</si>
  <si>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</si>
  <si>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</si>
  <si>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</si>
  <si>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</si>
  <si>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</si>
  <si>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</si>
  <si>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</si>
  <si>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</si>
  <si>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</si>
  <si>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</si>
  <si>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</si>
  <si>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</si>
  <si>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</si>
  <si>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</si>
  <si>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</si>
  <si>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</si>
  <si>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</si>
  <si>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</si>
  <si>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</si>
  <si>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</si>
  <si>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</si>
  <si>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PCM-20251121-00000615</t>
  </si>
  <si>
    <t>jed2178</t>
  </si>
  <si>
    <t>EM team on the way need 25 Min</t>
  </si>
  <si>
    <t>PCM-20251121-00000619</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</si>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</sst>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319.59104328703688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45982.539469212963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45982.539469212963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45982.539469212963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45982.539469212963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45982.539469212963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45982.539469212963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45982.539469212963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45982.539469212963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45982.539469212963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45982.539469212963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45982.539469212963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45982.539469212963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45982.539469212963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45982.539469212963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45982.539469212963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45982.539469212963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45982.539469212963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45982.539469212963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45982.539469212963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45982.539469212963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45982.539469212963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45982.539469212963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45982.539469212963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45982.539469212963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45982.539469212963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45982.539469212963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45982.539469212963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45982.539469212963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45982.539469212963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45982.539469212963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45982.539469212963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45982.539469212963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45982.539469212963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45982.539469212963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45982.539469212963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45982.539469212963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45982.539469212963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45982.539469212963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45982.539469212963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45982.539469212963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45982.539469212963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45982.539469212963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45982.539469212963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45982.539469212963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45982.539469212963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45982.539469212963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45982.539469212963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45982.539469212963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45982.539469212963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157.53963125000155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45982.539469212963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45982.539469212963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45982.539469212963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45982.539469212963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45982.539469212963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45982.539469212963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45982.539469212963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45982.539469212963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45982.539469212963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45982.539469212963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45982.539469212963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45982.539469212963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45982.539469212963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45982.539469212963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45982.539469212963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45982.539469212963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45982.539469212963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45982.539469212963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45982.539469212963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45982.539469212963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45982.539469212963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45982.539469212963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45982.539469212963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45982.539469212963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45982.539469212963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45982.539469212963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45982.539469212963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45982.539469212963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45982.539469212963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45982.539469212963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45982.539469212963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45982.539469212963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45982.539469212963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45982.539469212963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45982.539469212963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45982.539469212963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45982.539469212963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45982.539469212963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45982.539469212963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45982.539469212963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45982.539469212963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45982.539469212963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45982.539469212963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45982.539469212963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45982.539469212963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45982.539469212963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45982.539469212963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45982.539469212963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45982.539469212963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45982.539469212963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45982.539469212963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45982.539469212963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45982.539469212963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45982.539469212963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45982.539469212963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45982.539469212963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45982.539469212963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45982.539469212963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45982.539469212963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45982.539469212963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45982.539469212963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45982.539469212963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45982.539469212963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45982.539469212963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45982.539469212963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45982.539469212963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45982.539469212963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45982.539469212963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45982.539469212963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45982.539469212963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45982.539469212963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45982.539469212963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45982.539469212963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45982.539469212963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45982.539469212963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45982.539469212963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45982.539469212963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45982.539469212963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45982.539469212963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45982.539469212963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45982.539469212963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45982.539469212963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45982.539469212963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45982.539469212963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45982.539469212963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45982.539469212963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45982.539469212963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45982.539469212963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45982.539469212963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45982.539469212963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45982.539469212963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45982.539469212963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45982.539469212963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45982.539469212963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45982.539469212963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45982.539469212963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45982.539469212963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45982.539469212963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45982.539469212963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45982.539469212963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45982.539469212963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45982.539469212963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45982.539469212963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45982.539469212963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45982.539469212963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45982.539469212963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45982.539469212963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45982.539469212963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45982.539469212963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45982.539469212963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45982.539469212963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45982.539469212963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45982.539469212963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45982.539469212963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45982.539469212963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45982.539469212963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45982.539469212963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45982.539469212963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45982.539469212963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45982.539469212963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45982.539469212963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45982.539469212963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45982.539469212963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45982.539469212963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45982.539469212963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45982.539469212963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45982.539469212963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45982.539469212963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45982.539469212963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45982.539469212963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45982.539469212963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45982.539469212963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45982.539469212963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45982.539469212963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45982.539469212963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45982.539469212963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45982.539469212963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45982.539469212963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45982.539469212963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45982.539469212963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45982.539469212963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45982.539469212963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45982.539469212963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45982.539469212963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45982.539469212963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45982.539469212963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45982.539469212963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45982.539469212963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45982.539469212963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45982.539469212963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45982.539469212963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45982.539469212963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45982.539469212963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45982.539469212963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45982.539469212963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45982.539469212963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45982.539469212963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45982.539469212963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45982.539469212963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45982.539469212963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45982.539469212963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45982.539469212963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45982.539469212963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45982.539469212963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45982.539469212963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45982.539469212963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45982.539469212963</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45982.539469212963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45982.539469212963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45982.539469212963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45982.539469212963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45982.539469212963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45982.539469212963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45982.539469212963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45982.539469212963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45982.539469212963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45982.539469212963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45982.539469212963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45982.539469212963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45982.539469212963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45982.539469212963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45982.539469212963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45982.539469212963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45982.539469212963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45982.539469212963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45982.539469212963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45982.539469212963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45982.539469212963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45982.539469212963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45982.539469212963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45982.539469212963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45982.539469212963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45982.539469212963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45982.539469212963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45982.539469212963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45982.539469212963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45982.539469212963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45982.539469212963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45982.539469212963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45982.539469212963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45982.539469212963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45982.539469212963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45982.539469212963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45982.539469212963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45982.539469212963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45982.539469212963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45982.539469212963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45982.539469212963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45982.539469212963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45982.539469212963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45982.539469212963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45982.539469212963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45982.539469212963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45982.539469212963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45982.539469212963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45982.539469212963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45982.539469212963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45982.539469212963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45982.539469212963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45982.539469212963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45982.539469212963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45982.539469212963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45982.539469212963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45982.539469212963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45982.539469212963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45982.539469212963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45982.539469212963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45982.539469212963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45982.539469212963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45982.539469212963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45982.539469212963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45982.539469212963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45982.539469212963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45982.539469212963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45982.539469212963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45982.539469212963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45982.539469212963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45982.539469212963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45982.539469212963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45982.539469212963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45982.539469212963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45982.539469212963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45982.539469212963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45982.539469212963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45982.539469212963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45982.539469212963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45982.539469212963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45982.539469212963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45982.539469212963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45982.539469212963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45982.539469212963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45982.539469212963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45982.539469212963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45982.539469212963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45982.539469212963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45982.539469212963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45982.539469212963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45982.539469212963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45982.539469212963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45982.539469212963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45982.539469212963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45982.539469212963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45982.539469212963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45982.539469212963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45982.539469212963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45982.539469212963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45982.539469212963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45982.539469212963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45982.539469212963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45982.539469212963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45982.539469212963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45982.539469212963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45982.539469212963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45982.539469212963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45982.539469212963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45982.539469212963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45982.539469212963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45982.539469212963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45982.539469212963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45982.539469212963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45982.539469212963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45982.539469212963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45982.539469212963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45982.539469212963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45982.539469212963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45982.539469212963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45982.539469212963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45982.539469212963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45982.539469212963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45982.539469212963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45982.539469212963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45982.539469212963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45982.539469212963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45982.539469212963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45982.539469212963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45982.539469212963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45982.539469212963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45982.539469212963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45982.539469212963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45982.539469212963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45982.539469212963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45982.539469212963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45982.539469212963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45982.539469212963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45982.539469212963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45982.539469212963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45982.539469212963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45982.539469212963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45982.539469212963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45982.539469212963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45982.539469212963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45982.539469212963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45982.539469212963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45982.539469212963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45982.539469212963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45982.539469212963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45982.539469212963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45982.539469212963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45982.539469212963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45982.539469212963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45982.539469212963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45982.539469212963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45982.539469212963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45982.539469212963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45982.539469212963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45982.539469212963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45982.539469212963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45982.539469212963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45982.539469212963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45982.539469212963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45982.539469212963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45982.539469212963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45982.539469212963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45982.539469212963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45982.539469212963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45982.539469212963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45982.539469212963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45982.539469212963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45982.539469212963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45982.539469212963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45982.539469212963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45982.539469212963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45982.539469212963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45982.539469212963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45982.539469212963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45982.539469212963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45982.539469212963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45982.539469212963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45982.539469212963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45982.539469212963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45982.539469212963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45982.539469212963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45982.539469212963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45982.539469212963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45982.539469212963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45982.539469212963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45982.539469212963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45982.539469212963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45982.539469212963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45982.539469212963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45982.539469212963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45982.539469212963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45982.539469212963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45982.539469212963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45982.539469212963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45982.539469212963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45982.539469212963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45982.539469212963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45982.539469212963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45982.539469212963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45982.539469212963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45982.539469212963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45982.539469212963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45982.539469212963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45982.539469212963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45982.539469212963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45982.539469212963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45982.539469212963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45982.539469212963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45982.539469212963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45982.539469212963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45982.539469212963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45982.539469212963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45982.539469212963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45982.539469212963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45982.539469212963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45982.539469212963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45982.539469212963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45982.539469212963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45982.539469212963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45982.539469212963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45982.539469212963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45982.539469212963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45982.539469212963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45982.539469212963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45982.539469212963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45982.539469212963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45982.539469212963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45982.539469212963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45982.539469212963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45982.539469212963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45982.539469212963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45982.539469212963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45982.539469212963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45982.539469212963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45982.539469212963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45982.539469212963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45982.539469212963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45982.539469212963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45982.539469212963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45982.539469212963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45982.539469212963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45982.539469212963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45982.539469212963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45982.539469212963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45982.539469212963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45982.539469212963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45982.539469212963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45982.539469212963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45982.539469212963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45982.539469212963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45982.539469212963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45982.539469212963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45982.539469212963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45982.539469212963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45982.539469212963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45982.539469212963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45982.539469212963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45982.539469212963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45982.539469212963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45982.539469212963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45982.539469212963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45982.539469212963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45982.539469212963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45982.539469212963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45982.539469212963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45982.539469212963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45982.539469212963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45982.539469212963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45982.539469212963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45982.539469212963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45982.539469212963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45982.539469212963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45982.539469212963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45982.539469212963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45982.539469212963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45982.539469212963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45982.539469212963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45982.539469212963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45982.539469212963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45982.539469212963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45982.539469212963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45982.539469212963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45982.539469212963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45982.539469212963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45982.539469212963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45982.539469212963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45982.539469212963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45982.539469212963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45982.539469212963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45982.539469212963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45982.539469212963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45982.539469212963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45982.539469212963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45982.539469212963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45982.539469212963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45982.539469212963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45982.539469212963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45982.539469212963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45982.539469212963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45982.539469212963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45982.539469212963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45982.539469212963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45982.539469212963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45982.539469212963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45982.539469212963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45982.539469212963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45982.539469212963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45982.539469212963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45982.539469212963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45982.539469212963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45982.539469212963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45982.539469212963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45982.539469212963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45982.539469212963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45982.539469212963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45982.539469212963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45982.539469212963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45982.539469212963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45982.539469212963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45982.539469212963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45982.539469212963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45982.539469212963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45982.539469212963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45982.539469212963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45982.539469212963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45982.539469212963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45982.539469212963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45982.539469212963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45982.539469212963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45982.539469212963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45982.539469212963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45982.539469212963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45982.539469212963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45982.539469212963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45982.539469212963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45982.539469212963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45982.539469212963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45982.539469212963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45982.539469212963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45982.539469212963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45982.539469212963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45982.539469212963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45982.539469212963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45982.539469212963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45982.539469212963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45982.539469212963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45982.539469212963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45982.539469212963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45982.539469212963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45982.539469212963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45982.539469212963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45982.539469212963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45982.539469212963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45982.539469212963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45982.539469212963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45982.539469212963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45982.539469212963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45982.539469212963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45982.539469212963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45982.539469212963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45982.539469212963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45982.539469212963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45982.539469212963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45982.539469212963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45982.539469212963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45982.539469212963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45982.539469212963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45982.539469212963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45982.539469212963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45982.539469212963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45982.539469212963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45982.539469212963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45982.539469212963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45982.539469212963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45982.539469212963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45982.539469212963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45982.539469212963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45982.539469212963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45982.539469212963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45982.539469212963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45982.539469212963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45982.539469212963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45982.539469212963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45982.539469212963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45982.539469212963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45982.539469212963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45982.539469212963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45982.539469212963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45982.539469212963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45982.539469212963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45982.539469212963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45982.539469212963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45982.539469212963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45982.539469212963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45982.539469212963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45982.539469212963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45982.539469212963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45982.539469212963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45982.539469212963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45982.539469212963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45982.539469212963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45982.539469212963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45982.539469212963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45982.539469212963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45982.539469212963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45982.539469212963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45982.539469212963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45982.539469212963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45982.539469212963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45982.539469212963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45982.539469212963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45982.539469212963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45982.539469212963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45982.539469212963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45982.539469212963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45982.539469212963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45982.539469212963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45982.539469212963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45982.539469212963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45982.539469212963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45982.539469212963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45982.539469212963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45982.539469212963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45982.539469212963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45982.539469212963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45982.539469212963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45982.539469212963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45982.539469212963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45982.539469212963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45982.539469212963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45982.539469212963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45982.539469212963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45982.539469212963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45982.539469212963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45982.539469212963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45982.539469212963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45982.539469212963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45982.539469212963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45982.539469212963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45982.539469212963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45982.539469212963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45982.539469212963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45982.539469212963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45982.539469212963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45982.539469212963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45982.539469212963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45982.539469212963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45982.539469212963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45982.539469212963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45982.539469212963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45982.539469212963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45982.539469212963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45982.539469212963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45982.539469212963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45982.539469212963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45982.539469212963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45982.539469212963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45982.539469212963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45982.539469212963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45982.539469212963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45982.539469212963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45982.539469212963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45982.539469212963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45982.539469212963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45982.539469212963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45982.539469212963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45982.539469212963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45982.539469212963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45982.539469212963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45982.539469212963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45982.539469212963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45982.539469212963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45982.539469212963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45982.539469212963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45982.539469212963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45982.539469212963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45982.539469212963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45982.539469212963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45982.539469212963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45982.539469212963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45982.539469212963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45982.539469212963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45982.539469212963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45982.539469212963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45982.539469212963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45982.539469212963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45982.539469212963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45982.539469212963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45982.539469212963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45982.539469212963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45982.539469212963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45982.539469212963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45982.539469212963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45982.539469212963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45982.539469212963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45982.539469212963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45982.539469212963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45982.539469212963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45982.539469212963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45982.539469212963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45982.539469212963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45982.539469212963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45982.539469212963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45982.539469212963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45982.539469212963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45982.539469212963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45982.539469212963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45982.539469212963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45982.539469212963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45982.539469212963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45982.539469212963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45982.539469212963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45982.539469212963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45982.539469212963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45982.539469212963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45982.539469212963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45982.539469212963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45982.539469212963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45982.539469212963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45982.539469212963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45982.539469212963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45982.539469212963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45982.539469212963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45982.539469212963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45982.539469212963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45982.539469212963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45982.539469212963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45982.539469212963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45982.539469212963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45982.539469212963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45982.539469212963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45982.539469212963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45982.539469212963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45982.539469212963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45982.539469212963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45982.539469212963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45982.539469212963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45982.539469212963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45982.539469212963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45982.539469212963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45982.539469212963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45982.539469212963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45982.539469212963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45982.539469212963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45982.539469212963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45982.539469212963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45982.539469212963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45982.539469212963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45982.539469212963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45982.539469212963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45982.539469212963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45982.539469212963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45982.539469212963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45982.539469212963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45982.539469212963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45982.539469212963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45982.539469212963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45982.539469212963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45982.539469212963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45982.539469212963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45982.539469212963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45982.539469212963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45982.539469212963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45982.539469212963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45982.539469212963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45982.539469212963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45982.539469212963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45982.539469212963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45982.539469212963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45982.539469212963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45982.539469212963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45982.539469212963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45982.539469212963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45982.539469212963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45982.539469212963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45982.539469212963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45982.539469212963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45982.539469212963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45982.539469212963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45982.539469212963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45982.539469212963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45982.539469212963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45982.539469212963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45982.539469212963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45982.539469212963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45982.539469212963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45982.539469212963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45982.539469212963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45982.539469212963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45982.539469212963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45982.539469212963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45982.539469212963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45982.539469212963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45982.539469212963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45982.539469212963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45982.539469212963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45982.539469212963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45982.539469212963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45982.539469212963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45982.539469212963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45982.539469212963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45982.539469212963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45982.539469212963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45982.539469212963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45982.539469212963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45982.539469212963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45982.539469212963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45982.539469212963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45982.539469212963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45982.539469212963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45982.539469212963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45982.539469212963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45982.539469212963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45982.539469212963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45982.539469212963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45982.539469212963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45982.539469212963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45982.539469212963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45982.539469212963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45982.539469212963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45982.539469212963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45982.539469212963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45982.539469212963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45982.539469212963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45982.539469212963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45982.539469212963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45982.539469212963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45982.539469212963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45982.539469212963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45982.539469212963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45982.539469212963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45982.539469212963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45982.539469212963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45982.539469212963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45982.539469212963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45982.539469212963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45982.539469212963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45982.539469212963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45982.539469212963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45982.539469212963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45982.539469212963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45982.539469212963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45982.539469212963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45982.539469212963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45982.539469212963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45982.539469212963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45982.539469212963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45982.539469212963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45982.539469212963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45982.539469212963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45982.539469212963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45982.539469212963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45982.539469212963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45982.539469212963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45982.539469212963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45982.539469212963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45982.539469212963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45982.539469212963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45982.539469212963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45982.539469212963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45982.539469212963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45982.539469212963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45982.539469212963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45982.539469212963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45982.539469212963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45982.539469212963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45982.539469212963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45982.539469212963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45982.539469212963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45982.539469212963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45982.539469212963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45982.539469212963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45982.539469212963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45982.539469212963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45982.539469212963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45982.539469212963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45982.539469212963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45982.539469212963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45982.539469212963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45982.539469212963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45982.539469212963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45982.539469212963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45982.539469212963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45982.539469212963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45982.539469212963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45982.539469212963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45982.539469212963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45982.539469212963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45982.539469212963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45982.539469212963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45982.539469212963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45982.539469212963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45982.539469212963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45982.539469212963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45982.539469212963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45982.539469212963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45982.539469212963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45982.539469212963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45982.539469212963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45982.539469212963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45982.539469212963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45982.539469212963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45982.539469212963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45982.539469212963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45982.539469212963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45982.539469212963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45982.539469212963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45982.539469212963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45982.539469212963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45982.539469212963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45982.539469212963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45982.539469212963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45982.539469212963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45982.539469212963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45982.539469212963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45982.539469212963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45982.539469212963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45982.539469212963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45982.539469212963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45982.539469212963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45982.539469212963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45982.539469212963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45982.539469212963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45982.539469212963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45982.539469212963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45982.539469212963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45982.539469212963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45982.539469212963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45982.539469212963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45982.539469212963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45982.539469212963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45982.539469212963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45982.539469212963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45982.539469212963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45982.539469212963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45982.539469212963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45982.539469212963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45982.539469212963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45982.539469212963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45982.539469212963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45982.539469212963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45982.539469212963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45982.539469212963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45982.539469212963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45982.539469212963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45982.539469212963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45982.539469212963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45982.539469212963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45982.539469212963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45982.539469212963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45982.539469212963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45982.539469212963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45982.539469212963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45982.539469212963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45982.539469212963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45982.539469212963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45982.539469212963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45982.539469212963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45982.539469212963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45982.539469212963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45982.539469212963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45982.539469212963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45982.539469212963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45982.539469212963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45982.539469212963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45982.539469212963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45982.539469212963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45982.539469212963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45982.539469212963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45982.539469212963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45982.539469212963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45982.539469212963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45982.539469212963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45982.539469212963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45982.539469212963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45982.539469212963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45982.539469212963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45982.539469212963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45982.539469212963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45982.539469212963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45982.539469212963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45982.539469212963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45982.539469212963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45982.539469212963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45982.539469212963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45982.539469212963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45982.539469212963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45982.539469212963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45982.539469212963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45982.539469212963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45982.539469212963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45982.539469212963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45982.539469212963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45982.539469212963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45982.539469212963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45982.539469212963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45982.539469212963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45982.539469212963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45982.539469212963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45982.539469212963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45982.539469212963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45982.539469212963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45982.539469212963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45982.539469212963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45982.539469212963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45982.539469212963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45982.539469212963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45982.539469212963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45982.539469212963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45982.539469212963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45982.539469212963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45982.539469212963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45982.539469212963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45982.539469212963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45982.539469212963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45982.539469212963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45982.539469212963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45982.539469212963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45982.539469212963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45982.539469212963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45982.539469212963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45982.539469212963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45982.539469212963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45982.539469212963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45982.539469212963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45982.539469212963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45982.539469212963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45982.539469212963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45982.539469212963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45982.539469212963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45982.539469212963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45982.539469212963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45982.539469212963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45982.539469212963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45982.539469212963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45982.539469212963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45982.539469212963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45982.539469212963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45982.539469212963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45982.539469212963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45982.539469212963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45982.539469212963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45982.539469212963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45982.539469212963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45982.539469212963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45982.539469212963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45982.539469212963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45982.539469212963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45982.539469212963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45982.539469212963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45982.539469212963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45982.539469212963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45982.539469212963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45982.539469212963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45982.539469212963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45982.539469212963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45982.539469212963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45982.539469212963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45982.539469212963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45982.539469212963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45982.539469212963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45982.539469212963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45982.539469212963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45982.539469212963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45982.539469212963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45982.539469212963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45982.539469212963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45982.539469212963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45982.539469212963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45982.539469212963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45982.539469212963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45982.539469212963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45982.539469212963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45982.539469212963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45982.539469212963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45982.539469212963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45982.539469212963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45982.539469212963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45982.539469212963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45982.539469212963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45982.539469212963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45982.539469212963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45982.539469212963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45982.539469212963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45982.539469212963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45982.539469212963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45982.539469212963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45982.539469212963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45982.539469212963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45982.539469212963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45982.539469212963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45982.539469212963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45982.539469212963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45982.539469212963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45982.539469212963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45982.539469212963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45982.539469212963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45982.539469212963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45982.539469212963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45982.539469212963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45982.539469212963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45982.539469212963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45982.539469212963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45982.539469212963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45982.539469212963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45982.539469212963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45982.539469212963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45982.539469212963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45982.539469212963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45982.539469212963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45982.539469212963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45982.539469212963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45982.539469212963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45982.539469212963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45982.539469212963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45982.539469212963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45982.539469212963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45982.539469212963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45982.539469212963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45982.539469212963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45982.539469212963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45982.539469212963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45982.539469212963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45982.539469212963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45982.539469212963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45982.539469212963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45982.539469212963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45982.539469212963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45982.539469212963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45982.539469212963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45982.539469212963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45982.539469212963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45982.539469212963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45982.539469212963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45982.539469212963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45982.539469212963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45982.539469212963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45982.539469212963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45982.539469212963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45982.539469212963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45982.539469212963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45982.539469212963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45982.539469212963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45982.539469212963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45982.539469212963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45982.539469212963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45982.539469212963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45982.539469212963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45982.539469212963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45982.539469212963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45982.539469212963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45982.539469212963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45982.539469212963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45982.539469212963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45982.539469212963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45982.539469212963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45982.539469212963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45982.539469212963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45982.539469212963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45982.539469212963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45982.539469212963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45982.539469212963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45982.539469212963</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279.05875162036682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39109</v>
      </c>
      <c r="E3" s="94" t="s">
        <v>39021</v>
      </c>
      <c r="F3" s="95">
        <v>45982.532800925925</v>
      </c>
      <c r="G3" s="96">
        <f t="shared" ref="G3:G27" ca="1" si="0">IFERROR(NOW()-F3,"")</f>
        <v>6.6682870383374393E-3</v>
      </c>
      <c r="H3" s="95">
        <v>45982.486678240741</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37346</v>
      </c>
      <c r="E4" s="94" t="s">
        <v>39021</v>
      </c>
      <c r="F4" s="95">
        <v>45982.533553240741</v>
      </c>
      <c r="G4" s="96">
        <f t="shared" ca="1" si="0"/>
        <v>5.9159722222830169E-3</v>
      </c>
      <c r="H4" s="95">
        <v>45982.528252314813</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45982.539469212963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45982.539469212963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45982.539469212963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45982.539469212963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45982.539469212963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45982.539469212963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45982.539469212963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45982.539469212963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45982.539469212963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45982.539469212963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45982.539469212963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45982.539469212963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45982.539469212963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45982.539469212963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45982.539469212963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45982.539469212963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45982.539469212963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45982.539469212963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45982.539469212963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45982.539469212963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45982.539469212963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45982.539469212963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45982.539469212963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45982.539469212963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45982.539469212963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45982.539469212963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45982.539469212963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45982.539469212963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45982.539469212963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45982.539469212963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45982.539469212963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45982.539469212963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45982.539469212963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45982.539469212963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45982.539469212963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45982.539469212963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45982.539469212963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45982.539469212963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45982.539469212963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45982.539469212963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45982.539469212963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45982.539469212963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45982.539469212963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45982.539469212963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45982.539469212963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45982.539469212963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45982.539469212963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45982.539469212963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45982.539469212963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45982.539469212963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45982.539469212963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45982.539469212963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45982.539469212963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45982.539469212963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45982.539469212963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45982.539469212963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45982.539469212963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45982.539469212963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45982.539469212963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45982.539469212963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45982.539469212963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45982.539469212963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45982.539469212963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45982.539469212963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45982.539469212963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45982.539469212963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45982.539469212963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45982.539469212963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45982.539469212963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45982.539469212963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45982.539469212963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45982.539469212963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45982.539469212963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45982.539469212963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45982.539469212963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45982.539469212963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45982.539469212963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45982.539469212963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45982.539469212963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45982.539469212963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45982.539469212963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45982.539469212963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45982.539469212963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45982.539469212963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45982.539469212963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45982.539469212963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45982.539469212963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45982.539469212963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45982.539469212963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45982.539469212963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45982.539469212963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45982.539469212963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45982.539469212963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45982.539469212963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45982.539469212963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45982.539469212963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45982.539469212963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45982.539469212963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45982.539469212963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45982.539469212963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45982.539469212963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45982.539469212963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45982.539469212963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45982.539469212963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45982.539469212963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45982.539469212963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45982.539469212963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45982.539469212963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45982.539469212963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45982.539469212963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45982.539469212963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45982.539469212963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45982.539469212963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45982.539469212963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45982.539469212963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45982.539469212963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45982.539469212963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45982.539469212963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45982.539469212963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45982.539469212963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45982.539469212963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45982.539469212963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45982.539469212963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45982.539469212963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45982.539469212963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45982.539469212963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45982.539469212963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45982.539469212963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45982.539469212963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45982.539469212963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45982.539469212963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45982.539469212963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45982.539469212963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45982.539469212963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45982.539469212963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45982.539469212963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45982.539469212963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45982.539469212963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45982.539469212963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45982.539469212963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45982.539469212963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45982.539469212963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45982.539469212963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45982.539469212963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45982.539469212963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45982.539469212963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45982.539469212963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45982.539469212963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45982.539469212963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45982.539469212963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45982.539469212963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45982.539469212963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45982.539469212963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45982.539469212963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45982.539469212963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45982.539469212963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45982.539469212963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45982.539469212963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45982.539469212963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45982.539469212963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45982.539469212963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45982.539469212963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45982.539469212963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45982.539469212963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45982.539469212963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45982.539469212963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45982.539469212963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45982.539469212963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45982.539469212963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45982.539469212963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45982.539469212963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45982.539469212963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45982.539469212963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45982.539469212963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45982.539469212963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45982.539469212963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45982.539469212963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45982.539469212963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45982.539469212963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45982.539469212963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45982.539469212963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45982.539469212963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45982.539469212963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45982.539469212963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45982.539469212963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45982.539469212963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45982.539469212963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45982.539469212963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45982.539469212963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45982.539469212963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45982.539469212963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45982.539469212963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45982.539469212963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45982.539469212963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45982.539469212963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45982.539469212963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45982.539469212963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45982.539469212963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45982.539469212963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45982.539469212963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45982.539469212963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45982.539469212963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45982.539469212963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45982.539469212963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45982.539469212963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45982.539469212963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45982.539469212963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45982.539469212963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45982.539469212963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45982.539469212963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45982.539469212963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45982.539469212963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45982.539469212963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45982.539469212963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45982.539469212963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45982.539469212963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45982.539469212963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45982.539469212963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45982.539469212963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45982.539469212963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45982.539469212963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45982.539469212963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45982.539469212963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45982.539469212963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45982.539469212963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45982.539469212963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45982.539469212963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45982.539469212963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45982.539469212963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45982.539469212963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45982.539469212963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45982.539469212963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45982.539469212963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45982.539469212963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45982.539469212963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45982.539469212963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45982.539469212963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45982.539469212963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45982.539469212963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45982.539469212963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45982.539469212963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45982.539469212963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45982.539469212963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45982.539469212963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45982.539469212963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45982.539469212963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45982.539469212963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45982.539469212963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45982.539469212963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45982.539469212963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45982.539469212963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45982.539469212963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45982.539469212963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45982.539469212963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45982.539469212963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45982.539469212963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45982.539469212963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45982.539469212963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45982.539469212963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45982.539469212963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45982.539469212963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45982.539469212963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45982.539469212963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45982.539469212963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45982.539469212963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45982.539469212963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45982.539469212963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45982.539469212963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45982.539469212963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45982.539469212963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45982.539469212963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45982.539469212963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45982.539469212963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45982.539469212963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45982.539469212963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45982.539469212963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45982.539469212963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45982.539469212963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45982.539469212963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45982.539469212963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45982.539469212963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45982.539469212963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45982.539469212963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45982.539469212963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45982.539469212963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45982.539469212963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45982.539469212963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45982.539469212963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45982.539469212963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45982.539469212963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45982.539469212963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45982.539469212963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45982.539469212963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45982.539469212963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45982.539469212963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45982.539469212963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45982.539469212963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45982.539469212963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45982.539469212963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45982.539469212963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45982.539469212963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45982.539469212963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45982.539469212963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45982.539469212963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45982.539469212963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45982.539469212963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45982.539469212963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45982.539469212963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45982.539469212963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45982.539469212963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45982.539469212963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45982.539469212963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45982.539469212963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45982.539469212963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45982.539469212963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45982.539469212963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45982.539469212963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45982.539469212963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45982.539469212963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45982.539469212963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45982.539469212963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45982.539469212963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45982.539469212963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45982.539469212963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45982.539469212963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45982.539469212963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45982.539469212963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45982.539469212963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45982.539469212963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45982.539469212963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45982.539469212963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45982.539469212963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45982.539469212963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45982.539469212963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45982.539469212963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45982.539469212963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45982.539469212963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45982.539469212963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45982.539469212963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45982.539469212963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45982.539469212963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45982.539469212963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45982.539469212963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45982.539469212963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45982.539469212963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45982.539469212963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45982.539469212963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45982.539469212963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45982.539469212963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45982.539469212963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45982.539469212963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45982.539469212963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45982.539469212963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45982.539469212963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45982.539469212963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45982.539469212963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45982.539469212963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45982.539469212963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45982.539469212963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45982.539469212963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45982.539469212963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45982.539469212963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45982.539469212963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45982.539469212963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45982.539469212963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45982.539469212963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45982.539469212963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45982.539469212963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45982.539469212963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45982.539469212963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45982.539469212963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45982.539469212963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45982.539469212963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45982.539469212963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45982.539469212963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45982.539469212963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45982.539469212963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45982.539469212963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45982.539469212963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45982.539469212963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45982.539469212963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45982.539469212963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45982.539469212963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45982.539469212963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45982.539469212963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45982.539469212963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45982.539469212963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45982.539469212963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45982.539469212963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45982.539469212963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45982.539469212963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45982.539469212963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45982.539469212963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45982.539469212963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45982.539469212963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45982.539469212963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45982.539469212963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45982.539469212963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45982.539469212963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45982.539469212963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45982.539469212963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45982.539469212963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45982.539469212963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45982.539469212963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45982.539469212963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45982.539469212963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45982.539469212963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45982.539469212963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45982.539469212963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45982.539469212963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45982.539469212963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45982.539469212963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45982.539469212963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45982.539469212963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45982.539469212963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45982.539469212963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45982.539469212963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45982.539469212963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45982.539469212963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45982.539469212963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45982.539469212963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45982.539469212963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45982.539469212963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45982.539469212963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45982.539469212963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45982.539469212963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45982.539469212963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45982.539469212963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45982.539469212963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45982.539469212963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45982.539469212963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45982.539469212963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45982.539469212963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45982.539469212963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45982.539469212963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45982.539469212963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45982.539469212963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45982.539469212963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45982.539469212963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45982.539469212963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45982.539469212963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45982.539469212963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45982.539469212963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45982.539469212963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45982.539469212963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45982.539469212963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45982.539469212963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45982.539469212963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45982.539469212963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45982.539469212963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45982.539469212963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45982.539469212963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45982.539469212963</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90.707409027774702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56.350591898146376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33.878358101850608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5.0246659722251934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1.1661706018494442</v>
      </c>
      <c r="H6" s="128">
        <v>45981.360798611109</v>
      </c>
      <c r="I6" s="109" t="str">
        <f>IFERROR(VLOOKUP(D6,DB!A:F,6,0),"")</f>
        <v>SCECO</v>
      </c>
      <c r="J6" s="109" t="str">
        <f>IFERROR(VLOOKUP(D6,DB!A:G,7,0),"")</f>
        <v>Dead</v>
      </c>
      <c r="K6" s="109" t="s">
        <v>39122</v>
      </c>
      <c r="L6" s="109" t="str">
        <f>IFERROR(VLOOKUP(D6,DB!A:I,9,0),"")</f>
        <v>Latis</v>
      </c>
    </row>
    <row r="7" spans="1:13" ht="15.75">
      <c r="A7" s="109"/>
      <c r="B7" s="109" t="str">
        <f>IFERROR(VLOOKUP(D7,DB!A:K,11,0),"")</f>
        <v/>
      </c>
      <c r="C7" s="109"/>
      <c r="D7" s="149"/>
      <c r="E7" s="109"/>
      <c r="F7" s="109"/>
      <c r="G7" s="111">
        <f ca="1">IFERROR(NOW()-F7,"")</f>
        <v>45982.539469212963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45982.539469212963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45982.539469212963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45982.539469212963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45982.539469212963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45982.539469212963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45982.539469212963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45982.539469212963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45982.539469212963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45982.539469212963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45982.539469212963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45982.539469212963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45982.539469212963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45982.539469212963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45982.539469212963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45982.539469212963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45982.539469212963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45982.539469212963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45982.539469212963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45982.539469212963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45982.539469212963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45982.539469212963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45982.539469212963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45982.539469212963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45982.539469212963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45982.539469212963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45982.539469212963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45982.539469212963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45982.539469212963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45982.539469212963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45982.539469212963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45982.539469212963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45982.539469212963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45982.539469212963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45982.539469212963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45982.539469212963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45982.539469212963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45982.539469212963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45982.539469212963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45982.539469212963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45982.539469212963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45982.539469212963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45982.539469212963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45982.539469212963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45982.539469212963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45982.539469212963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45982.539469212963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45982.539469212963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45982.539469212963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45982.539469212963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45982.539469212963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45982.539469212963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45982.539469212963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45982.539469212963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45982.539469212963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45982.539469212963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45982.539469212963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45982.539469212963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45982.539469212963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45982.539469212963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45982.539469212963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45982.539469212963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45982.539469212963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45982.539469212963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45982.539469212963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45982.539469212963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45982.539469212963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45982.539469212963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45982.539469212963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45982.539469212963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45982.539469212963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45982.539469212963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45982.539469212963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45982.539469212963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45982.539469212963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45982.539469212963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45982.539469212963</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45982.539469212963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45982.539469212963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45982.539469212963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45982.539469212963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45982.539469212963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45982.539469212963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45982.539469212963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45982.539469212963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45982.539469212963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45982.539469212963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45982.539469212963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45982.539469212963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45982.539469212963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45982.539469212963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45982.539469212963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45982.539469212963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45982.539469212963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45982.539469212963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45982.539469212963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45982.539469212963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45982.539469212963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45982.539469212963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45982.539469212963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45982.539469212963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45982.539469212963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45982.539469212963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45982.539469212963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45982.539469212963</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50"/>
      <c r="E2" s="109"/>
      <c r="F2" s="121"/>
      <c r="G2" s="104">
        <f t="shared" ref="G2:G31" ca="1" si="0">IFERROR(NOW()-F2,"-")</f>
        <v>45982.539469212963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45982.539469212963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45982.539469212963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45982.539469212963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45982.539469212963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45982.539469212963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45982.539469212963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45982.539469212963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45982.539469212963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45982.539469212963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45982.539469212963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45982.539469212963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45982.539469212963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45982.539469212963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45982.539469212963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45982.539469212963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45982.539469212963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45982.539469212963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45982.539469212963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45982.539469212963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45982.539469212963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45982.539469212963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45982.539469212963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45982.539469212963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45982.539469212963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45982.539469212963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45982.539469212963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45982.539469212963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45982.539469212963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45982.539469212963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