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42" documentId="120_S{2AC9BD13-BADA-5192-A53E-5A8FF88502F6}" xr6:coauthVersionLast="47" xr6:coauthVersionMax="47" xr10:uidLastSave="{8C8F004B-2A55-4E74-B806-E827BC322A3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I3" i="4"/>
  <c r="J3" i="4"/>
  <c r="I4" i="4"/>
  <c r="J4" i="4"/>
  <c r="I5" i="4"/>
  <c r="J5" i="4"/>
  <c r="I6" i="4"/>
  <c r="J6" i="4"/>
  <c r="I7" i="4"/>
  <c r="J7" i="4"/>
  <c r="I8" i="4"/>
  <c r="J8" i="4"/>
  <c r="I9" i="4"/>
  <c r="J9" i="4"/>
  <c r="I10" i="4"/>
  <c r="J10" i="4"/>
  <c r="I11" i="4"/>
  <c r="J11" i="4"/>
  <c r="I12" i="4"/>
  <c r="J12" i="4"/>
  <c r="I13" i="4"/>
  <c r="J13" i="4"/>
  <c r="I14" i="4"/>
  <c r="J14" i="4"/>
  <c r="I15" i="4"/>
  <c r="J15" i="4"/>
  <c r="I16" i="4"/>
  <c r="J16" i="4"/>
  <c r="I2" i="9"/>
  <c r="I3" i="9"/>
  <c r="I4" i="9"/>
  <c r="G3" i="9"/>
  <c r="G4" i="9"/>
  <c r="L2" i="9"/>
  <c r="L3" i="9"/>
  <c r="L4" i="9"/>
  <c r="J2" i="9"/>
  <c r="J3" i="9"/>
  <c r="J4" i="9"/>
  <c r="G5"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<sst xmlns="http://schemas.openxmlformats.org/spreadsheetml/2006/main" count="180282" uniqueCount="39126">
  <si>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</si>
  <si>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</si>
  <si>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</si>
  <si>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</si>
  <si>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</si>
  <si>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</si>
  <si>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</si>
  <si>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</si>
  <si>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</si>
  <si>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</si>
  <si>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</si>
  <si>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</si>
  <si>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</si>
  <si>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</si>
  <si>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</si>
  <si>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</si>
  <si>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</si>
  <si>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</si>
  <si>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</si>
  <si>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</si>
  <si>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</si>
  <si>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</si>
  <si>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</si>
  <si>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</si>
  <si>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</si>
  <si>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</si>
  <si>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</si>
  <si>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</si>
  <si>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</si>
  <si>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</si>
  <si>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</si>
  <si>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</si>
  <si>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</si>
  <si>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</si>
  <si>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</si>
  <si>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</si>
  <si>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</si>
  <si>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</si>
  <si>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</si>
  <si>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</si>
  <si>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</si>
  <si>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</si>
  <si>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</si>
  <si>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</si>
  <si>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</si>
  <si>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</si>
  <si>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</si>
  <si>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</si>
  <si>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</si>
  <si>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</si>
  <si>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</si>
  <si>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</si>
  <si>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</si>
  <si>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</si>
  <si>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</si>
  <si>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</si>
  <si>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</si>
  <si>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</si>
  <si>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</si>
  <si>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</si>
  <si>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</si>
  <si>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</si>
  <si>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</si>
  <si>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</si>
  <si>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</si>
  <si>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</si>
  <si>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</si>
  <si>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</si>
  <si>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</si>
  <si>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</si>
  <si>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</si>
  <si>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</si>
  <si>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</si>
  <si>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</si>
  <si>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</si>
  <si>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</si>
  <si>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</si>
  <si>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</si>
  <si>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</si>
  <si>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</si>
  <si>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</si>
  <si>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</si>
  <si>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</si>
  <si>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</si>
  <si>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</si>
  <si>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</si>
  <si>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</si>
  <si>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</si>
  <si>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</si>
  <si>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</si>
  <si>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</si>
  <si>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</si>
  <si>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</si>
  <si>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</si>
  <si>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</si>
  <si>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</si>
  <si>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</si>
  <si>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</si>
  <si>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</si>
  <si>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</si>
  <si>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</si>
  <si>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</si>
  <si>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</si>
  <si>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</si>
  <si>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</si>
  <si>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</si>
  <si>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</si>
  <si>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</si>
  <si>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</si>
  <si>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</si>
  <si>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</si>
  <si>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</si>
  <si>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</si>
  <si>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</si>
  <si>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</si>
  <si>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</si>
  <si>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</si>
  <si>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</si>
  <si>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</si>
  <si>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</si>
  <si>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</si>
  <si>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</si>
  <si>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</si>
  <si>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</si>
  <si>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</si>
  <si>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</si>
  <si>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</si>
  <si>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</si>
  <si>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</si>
  <si>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</si>
  <si>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</si>
  <si>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</si>
  <si>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</si>
  <si>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</si>
  <si>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</si>
  <si>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</si>
  <si>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</si>
  <si>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</si>
  <si>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</si>
  <si>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</si>
  <si>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</si>
  <si>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</si>
  <si>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</si>
  <si>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</si>
  <si>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</si>
  <si>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</si>
  <si>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</si>
  <si>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</si>
  <si>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</si>
  <si>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</si>
  <si>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</si>
  <si>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</si>
  <si>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</si>
  <si>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</si>
  <si>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</si>
  <si>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</si>
  <si>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</si>
  <si>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</si>
  <si>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</si>
  <si>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</si>
  <si>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</si>
  <si>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</si>
  <si>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</si>
  <si>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</si>
  <si>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</si>
  <si>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</si>
  <si>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</si>
  <si>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</si>
  <si>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</si>
  <si>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</si>
  <si>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</si>
  <si>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</si>
  <si>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</si>
  <si>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</si>
  <si>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</si>
  <si>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</si>
  <si>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</si>
  <si>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</si>
  <si>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</si>
  <si>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</si>
  <si>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</si>
  <si>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</si>
  <si>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</si>
  <si>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</si>
  <si>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</si>
  <si>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</si>
  <si>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</si>
  <si>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</si>
  <si>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</si>
  <si>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</si>
  <si>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</si>
  <si>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</si>
  <si>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</si>
  <si>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</si>
  <si>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</si>
  <si>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</si>
  <si>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</si>
  <si>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</si>
  <si>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</si>
  <si>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</si>
  <si>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</si>
  <si>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</si>
  <si>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</si>
  <si>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</si>
  <si>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</si>
  <si>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</si>
  <si>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</si>
  <si>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</si>
  <si>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</si>
  <si>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</si>
  <si>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</si>
  <si>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</si>
  <si>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</si>
  <si>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</si>
  <si>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</si>
  <si>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</si>
  <si>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</si>
  <si>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</si>
  <si>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</si>
  <si>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</si>
  <si>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</si>
  <si>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</si>
  <si>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</si>
  <si>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</si>
  <si>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</si>
  <si>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</si>
  <si>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</si>
  <si>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</si>
  <si>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</si>
  <si>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</si>
  <si>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</si>
  <si>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</si>
  <si>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</si>
  <si>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</si>
  <si>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</si>
  <si>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</si>
  <si>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</si>
  <si>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</si>
  <si>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</si>
  <si>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</si>
  <si>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</si>
  <si>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</si>
  <si>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</si>
  <si>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</si>
  <si>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</si>
  <si>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</si>
  <si>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</si>
  <si>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</si>
  <si>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</si>
  <si>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</si>
  <si>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</si>
  <si>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</si>
  <si>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</si>
  <si>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</si>
  <si>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</si>
  <si>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</si>
  <si>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</si>
  <si>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</si>
  <si>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</si>
  <si>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</si>
  <si>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</si>
  <si>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</si>
  <si>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</si>
  <si>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</si>
  <si>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</si>
  <si>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</si>
  <si>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</si>
  <si>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</si>
  <si>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</si>
  <si>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</si>
  <si>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</si>
  <si>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</si>
  <si>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</si>
  <si>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</si>
  <si>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</si>
  <si>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</si>
  <si>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</si>
  <si>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</si>
  <si>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</si>
  <si>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</si>
  <si>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</si>
  <si>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</si>
  <si>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</si>
  <si>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</si>
  <si>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</si>
  <si>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</si>
  <si>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</si>
  <si>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</si>
  <si>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</si>
  <si>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</si>
  <si>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</si>
  <si>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</si>
  <si>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</si>
  <si>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</si>
  <si>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</si>
  <si>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</si>
  <si>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</si>
  <si>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</si>
  <si>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</si>
  <si>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</si>
  <si>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</si>
  <si>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</si>
  <si>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</si>
  <si>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</si>
  <si>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</si>
  <si>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</si>
  <si>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</si>
  <si>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</si>
  <si>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</si>
  <si>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</si>
  <si>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</si>
  <si>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</si>
  <si>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</si>
  <si>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</si>
  <si>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</si>
  <si>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</si>
  <si>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</si>
  <si>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</si>
  <si>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</si>
  <si>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</si>
  <si>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</si>
  <si>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</si>
  <si>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</si>
  <si>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</si>
  <si>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</si>
  <si>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</si>
  <si>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</si>
  <si>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</si>
  <si>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</si>
  <si>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</si>
  <si>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</si>
  <si>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</si>
  <si>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</si>
  <si>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</si>
  <si>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</si>
  <si>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</si>
  <si>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</si>
  <si>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</si>
  <si>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</si>
  <si>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</si>
  <si>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</si>
  <si>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</si>
  <si>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</si>
  <si>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</si>
  <si>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</si>
  <si>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</si>
  <si>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</si>
  <si>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</si>
  <si>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</si>
  <si>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</si>
  <si>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</si>
  <si>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</si>
  <si>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</si>
  <si>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</si>
  <si>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</si>
  <si>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</si>
  <si>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</si>
  <si>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</si>
  <si>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</si>
  <si>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</si>
  <si>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</si>
  <si>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</si>
  <si>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</si>
  <si>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</si>
  <si>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</si>
  <si>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</si>
  <si>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</si>
  <si>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</si>
  <si>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</si>
  <si>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</si>
  <si>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</si>
  <si>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</si>
  <si>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</si>
  <si>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</si>
  <si>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</si>
  <si>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</si>
  <si>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</si>
  <si>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</si>
  <si>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</si>
  <si>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</si>
  <si>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</si>
  <si>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</si>
  <si>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</si>
  <si>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</si>
  <si>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</si>
  <si>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</si>
  <si>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</si>
  <si>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</si>
  <si>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</si>
  <si>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</si>
  <si>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</si>
  <si>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</si>
  <si>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</si>
  <si>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</si>
  <si>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</si>
  <si>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</si>
  <si>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</si>
  <si>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</si>
  <si>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</si>
  <si>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</si>
  <si>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</si>
  <si>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</si>
  <si>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</si>
  <si>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</si>
  <si>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</si>
  <si>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</si>
  <si>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</si>
  <si>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</si>
  <si>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</si>
  <si>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</si>
  <si>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</si>
  <si>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</si>
  <si>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</si>
  <si>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</si>
  <si>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</si>
  <si>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</si>
  <si>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</si>
  <si>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</si>
  <si>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</si>
  <si>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</si>
  <si>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</si>
  <si>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</si>
  <si>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</si>
  <si>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</si>
  <si>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</si>
  <si>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</si>
  <si>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</si>
  <si>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</si>
  <si>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</si>
  <si>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</si>
  <si>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</si>
  <si>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</si>
  <si>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</si>
  <si>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</si>
  <si>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</si>
  <si>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</si>
  <si>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</si>
  <si>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</si>
  <si>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</si>
  <si>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</si>
  <si>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</si>
  <si>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</si>
  <si>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</si>
  <si>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</si>
  <si>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</si>
  <si>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</si>
  <si>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</si>
  <si>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</si>
  <si>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</si>
  <si>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</si>
  <si>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</si>
  <si>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</si>
  <si>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</si>
  <si>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</si>
  <si>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</si>
  <si>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</si>
  <si>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</si>
  <si>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</si>
  <si>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</si>
  <si>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</si>
  <si>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</si>
  <si>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</si>
  <si>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</si>
  <si>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</si>
  <si>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</si>
  <si>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</si>
  <si>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</si>
  <si>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</si>
  <si>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</si>
  <si>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</si>
  <si>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</si>
  <si>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</si>
  <si>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</si>
  <si>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</si>
  <si>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</si>
  <si>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</si>
  <si>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</si>
  <si>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</si>
  <si>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</si>
  <si>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</si>
  <si>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</si>
  <si>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</si>
  <si>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</si>
  <si>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</si>
  <si>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</si>
  <si>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</si>
  <si>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</si>
  <si>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</si>
  <si>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</si>
  <si>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</si>
  <si>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</si>
  <si>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</si>
  <si>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</si>
  <si>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</si>
  <si>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</si>
  <si>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</si>
  <si>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</si>
  <si>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</si>
  <si>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</si>
  <si>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</si>
  <si>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</si>
  <si>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</si>
  <si>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</si>
  <si>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</si>
  <si>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</si>
  <si>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</si>
  <si>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</si>
  <si>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</si>
  <si>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</si>
  <si>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</si>
  <si>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</si>
  <si>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</si>
  <si>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</si>
  <si>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</si>
  <si>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</si>
  <si>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</si>
  <si>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</si>
  <si>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</si>
  <si>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</si>
  <si>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</si>
  <si>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</si>
  <si>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</si>
  <si>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</si>
  <si>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</si>
  <si>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</si>
  <si>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</si>
  <si>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</si>
  <si>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</si>
  <si>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</si>
  <si>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</si>
  <si>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</si>
  <si>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</si>
  <si>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</si>
  <si>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</si>
  <si>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</si>
  <si>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</si>
  <si>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</si>
  <si>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</si>
  <si>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</si>
  <si>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</si>
  <si>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</si>
  <si>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</si>
  <si>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</si>
  <si>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</si>
  <si>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</si>
  <si>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</si>
  <si>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</si>
  <si>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</si>
  <si>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</si>
  <si>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</si>
  <si>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</si>
  <si>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</si>
  <si>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</si>
  <si>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</si>
  <si>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</si>
  <si>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</si>
  <si>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</si>
  <si>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</si>
  <si>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</si>
  <si>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</si>
  <si>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</si>
  <si>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</si>
  <si>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</si>
  <si>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</si>
  <si>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</si>
  <si>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</si>
  <si>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</si>
  <si>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</si>
  <si>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</si>
  <si>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</si>
  <si>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</si>
  <si>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</si>
  <si>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</si>
  <si>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</si>
  <si>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</si>
  <si>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</si>
  <si>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</si>
  <si>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</si>
  <si>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</si>
  <si>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</si>
  <si>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</si>
  <si>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</si>
  <si>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</si>
  <si>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</si>
  <si>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</si>
  <si>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</si>
  <si>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</si>
  <si>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</si>
  <si>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</si>
  <si>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</si>
  <si>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</si>
  <si>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</si>
  <si>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</si>
  <si>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</si>
  <si>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</si>
  <si>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</si>
  <si>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</si>
  <si>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</si>
  <si>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</si>
  <si>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</si>
  <si>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</si>
  <si>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</si>
  <si>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</si>
  <si>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</si>
  <si>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</si>
  <si>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</si>
  <si>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</si>
  <si>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</si>
  <si>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</si>
  <si>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</si>
  <si>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</si>
  <si>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</si>
  <si>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</si>
  <si>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</si>
  <si>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</si>
  <si>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</si>
  <si>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</si>
  <si>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</si>
  <si>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</si>
  <si>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</si>
  <si>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</si>
  <si>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</si>
  <si>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</si>
  <si>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</si>
  <si>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</si>
  <si>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</si>
  <si>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</si>
  <si>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</si>
  <si>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</si>
  <si>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</si>
  <si>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</si>
  <si>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</si>
  <si>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</si>
  <si>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</si>
  <si>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</si>
  <si>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</si>
  <si>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</si>
  <si>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</si>
  <si>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</si>
  <si>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</si>
  <si>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</si>
  <si>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</si>
  <si>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</si>
  <si>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</si>
  <si>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</si>
  <si>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</si>
  <si>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</si>
  <si>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</si>
  <si>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</si>
  <si>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</si>
  <si>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</si>
  <si>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</si>
  <si>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</si>
  <si>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</si>
  <si>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</si>
  <si>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</si>
  <si>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</si>
  <si>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</si>
  <si>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</si>
  <si>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</si>
  <si>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</si>
  <si>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</si>
  <si>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</si>
  <si>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</si>
  <si>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</si>
  <si>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</si>
  <si>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</si>
  <si>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</si>
  <si>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</si>
  <si>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</si>
  <si>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</si>
  <si>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</si>
  <si>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</si>
  <si>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</si>
  <si>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</si>
  <si>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</si>
  <si>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</si>
  <si>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</si>
  <si>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</si>
  <si>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</si>
  <si>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</si>
  <si>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</si>
  <si>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</si>
  <si>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</si>
  <si>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</si>
  <si>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</si>
  <si>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</si>
  <si>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</si>
  <si>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</si>
  <si>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</si>
  <si>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</si>
  <si>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</si>
  <si>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</si>
  <si>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</si>
  <si>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</si>
  <si>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</si>
  <si>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</si>
  <si>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</si>
  <si>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</si>
  <si>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</si>
  <si>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</si>
  <si>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</si>
  <si>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</si>
  <si>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</si>
  <si>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</si>
  <si>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</si>
  <si>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</si>
  <si>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</si>
  <si>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</si>
  <si>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</si>
  <si>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</si>
  <si>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</si>
  <si>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</si>
  <si>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</si>
  <si>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</si>
  <si>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</si>
  <si>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</si>
  <si>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</si>
  <si>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</si>
  <si>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</si>
  <si>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</si>
  <si>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</si>
  <si>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</si>
  <si>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</si>
  <si>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</si>
  <si>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</si>
  <si>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</si>
  <si>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</si>
  <si>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</si>
  <si>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</si>
  <si>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</si>
  <si>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</si>
  <si>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</si>
  <si>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</si>
  <si>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</si>
  <si>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</si>
  <si>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</si>
  <si>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</si>
  <si>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</si>
  <si>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</si>
  <si>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</si>
  <si>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</si>
  <si>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</si>
  <si>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</si>
  <si>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</si>
  <si>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</si>
  <si>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</si>
  <si>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</si>
  <si>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</si>
  <si>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</si>
  <si>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</si>
  <si>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</si>
  <si>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</si>
  <si>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</si>
  <si>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</si>
  <si>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</si>
  <si>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</si>
  <si>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</si>
  <si>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</si>
  <si>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</si>
  <si>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</si>
  <si>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</si>
  <si>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</si>
  <si>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</si>
  <si>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</si>
  <si>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</si>
  <si>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</si>
  <si>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</si>
  <si>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</si>
  <si>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</si>
  <si>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</si>
  <si>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</si>
  <si>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</si>
  <si>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</si>
  <si>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</si>
  <si>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</si>
  <si>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</si>
  <si>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</si>
  <si>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</si>
  <si>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</si>
  <si>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</si>
  <si>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</si>
  <si>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</si>
  <si>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</si>
  <si>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</si>
  <si>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</si>
  <si>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</si>
  <si>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</si>
  <si>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</si>
  <si>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</si>
  <si>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</si>
  <si>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</si>
  <si>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</si>
  <si>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</si>
  <si>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</si>
  <si>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</si>
  <si>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</si>
  <si>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</si>
  <si>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</si>
  <si>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</si>
  <si>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</si>
  <si>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</si>
  <si>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</si>
  <si>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</si>
  <si>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</si>
  <si>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</si>
  <si>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</si>
  <si>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</si>
  <si>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</si>
  <si>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</si>
  <si>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</si>
  <si>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</si>
  <si>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</si>
  <si>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</si>
  <si>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</si>
  <si>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</si>
  <si>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</si>
  <si>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</si>
  <si>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</si>
  <si>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</si>
  <si>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</si>
  <si>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</si>
  <si>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</si>
  <si>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</si>
  <si>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</si>
  <si>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</si>
  <si>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</si>
  <si>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</si>
  <si>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</si>
  <si>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</si>
  <si>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</si>
  <si>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</si>
  <si>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</si>
  <si>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</si>
  <si>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</si>
  <si>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</si>
  <si>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</si>
  <si>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</si>
  <si>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</si>
  <si>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</si>
  <si>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</si>
  <si>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</si>
  <si>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</si>
  <si>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</si>
  <si>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</si>
  <si>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</si>
  <si>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</si>
  <si>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</si>
  <si>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</si>
  <si>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</si>
  <si>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</si>
  <si>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</si>
  <si>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</si>
  <si>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</si>
  <si>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</si>
  <si>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</si>
  <si>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</si>
  <si>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</si>
  <si>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</si>
  <si>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</si>
  <si>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</si>
  <si>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</si>
  <si>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</si>
  <si>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</si>
  <si>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</si>
  <si>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</si>
  <si>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</si>
  <si>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</si>
  <si>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</si>
  <si>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</si>
  <si>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</si>
  <si>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</si>
  <si>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</si>
  <si>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</si>
  <si>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</si>
  <si>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</si>
  <si>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</si>
  <si>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</si>
  <si>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</si>
  <si>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</si>
  <si>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</si>
  <si>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</si>
  <si>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</si>
  <si>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</si>
  <si>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</si>
  <si>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</si>
  <si>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</si>
  <si>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</si>
  <si>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</si>
  <si>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</si>
  <si>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</si>
  <si>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</si>
  <si>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</si>
  <si>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</si>
  <si>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</si>
  <si>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</si>
  <si>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</si>
  <si>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</si>
  <si>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</si>
  <si>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</si>
  <si>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</si>
  <si>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</si>
  <si>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</si>
  <si>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</si>
  <si>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</si>
  <si>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</si>
  <si>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</si>
  <si>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</si>
  <si>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</si>
  <si>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</si>
  <si>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</si>
  <si>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</si>
  <si>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</si>
  <si>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</si>
  <si>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</si>
  <si>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</si>
  <si>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</si>
  <si>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</si>
  <si>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</si>
  <si>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</si>
  <si>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</si>
  <si>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</si>
  <si>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</si>
  <si>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</si>
  <si>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</si>
  <si>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</si>
  <si>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</si>
  <si>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</si>
  <si>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</si>
  <si>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</si>
  <si>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</si>
  <si>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</si>
  <si>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</si>
  <si>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</si>
  <si>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</si>
  <si>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</si>
  <si>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</si>
  <si>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</si>
  <si>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</si>
  <si>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</si>
  <si>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</si>
  <si>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</si>
  <si>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</si>
  <si>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</si>
  <si>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</si>
  <si>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</si>
  <si>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</si>
  <si>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</si>
  <si>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</si>
  <si>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</si>
  <si>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</si>
  <si>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</si>
  <si>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</si>
  <si>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</si>
  <si>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</si>
  <si>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</si>
  <si>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</si>
  <si>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</si>
  <si>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</si>
  <si>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</si>
  <si>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</si>
  <si>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</si>
  <si>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</si>
  <si>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</si>
  <si>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</si>
  <si>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</si>
  <si>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</si>
  <si>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</si>
  <si>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</si>
  <si>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</si>
  <si>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</si>
  <si>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</si>
  <si>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</si>
  <si>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</si>
  <si>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</si>
  <si>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</si>
  <si>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</si>
  <si>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</si>
  <si>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</si>
  <si>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</si>
  <si>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</si>
  <si>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</si>
  <si>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</si>
  <si>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</si>
  <si>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</si>
  <si>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</si>
  <si>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</si>
  <si>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</si>
  <si>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</si>
  <si>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</si>
  <si>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</si>
  <si>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</si>
  <si>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</si>
  <si>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</si>
  <si>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</si>
  <si>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</si>
  <si>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</si>
  <si>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</si>
  <si>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</si>
  <si>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</si>
  <si>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</si>
  <si>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</si>
  <si>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</si>
  <si>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</si>
  <si>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</si>
  <si>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</si>
  <si>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</si>
  <si>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</si>
  <si>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</si>
  <si>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</si>
  <si>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</si>
  <si>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</si>
  <si>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</si>
  <si>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</si>
  <si>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</si>
  <si>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</si>
  <si>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</si>
  <si>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</si>
  <si>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</si>
  <si>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</si>
  <si>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</si>
  <si>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</si>
  <si>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</si>
  <si>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</si>
  <si>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</si>
  <si>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</si>
  <si>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</si>
  <si>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</si>
  <si>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</si>
  <si>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</si>
  <si>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</si>
  <si>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</si>
  <si>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</si>
  <si>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</si>
  <si>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</si>
  <si>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</si>
  <si>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</si>
  <si>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</si>
  <si>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</si>
  <si>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</si>
  <si>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</si>
  <si>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</si>
  <si>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</si>
  <si>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</si>
  <si>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</si>
  <si>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</si>
  <si>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</si>
  <si>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</si>
  <si>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</si>
  <si>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</si>
  <si>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</si>
  <si>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</si>
  <si>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</si>
  <si>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</si>
  <si>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</si>
  <si>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</si>
  <si>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</si>
  <si>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</si>
  <si>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</si>
  <si>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</si>
  <si>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</si>
  <si>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</si>
  <si>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</si>
  <si>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</si>
  <si>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</si>
  <si>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</si>
  <si>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</si>
  <si>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</si>
  <si>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</si>
  <si>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</si>
  <si>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</si>
  <si>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</si>
  <si>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</si>
  <si>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</si>
  <si>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</si>
  <si>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</si>
  <si>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</si>
  <si>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</si>
  <si>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</si>
  <si>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</si>
  <si>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</si>
  <si>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</si>
  <si>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</si>
  <si>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</si>
  <si>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</si>
  <si>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</si>
  <si>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</si>
  <si>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</si>
  <si>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</si>
  <si>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</si>
  <si>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</si>
  <si>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</si>
  <si>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</si>
  <si>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</si>
  <si>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</si>
  <si>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</si>
  <si>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</si>
  <si>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</si>
  <si>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</si>
  <si>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</si>
  <si>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</si>
  <si>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</si>
  <si>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</si>
  <si>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</si>
  <si>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</si>
  <si>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</si>
  <si>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</si>
  <si>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</si>
  <si>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</si>
  <si>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</si>
  <si>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</si>
  <si>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</si>
  <si>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</si>
  <si>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</si>
  <si>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</si>
  <si>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</si>
  <si>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</si>
  <si>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</si>
  <si>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</si>
  <si>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</si>
  <si>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</si>
  <si>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</si>
  <si>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</si>
  <si>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</si>
  <si>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</si>
  <si>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</si>
  <si>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</si>
  <si>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</si>
  <si>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</si>
  <si>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</si>
  <si>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</si>
  <si>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</si>
  <si>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</si>
  <si>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</si>
  <si>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</si>
  <si>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</si>
  <si>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</si>
  <si>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</si>
  <si>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</si>
  <si>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</si>
  <si>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</si>
  <si>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</si>
  <si>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</si>
  <si>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</si>
  <si>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</si>
  <si>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</si>
  <si>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</si>
  <si>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</si>
  <si>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</si>
  <si>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</si>
  <si>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</si>
  <si>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</si>
  <si>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</si>
  <si>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</si>
  <si>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</si>
  <si>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</si>
  <si>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</si>
  <si>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</si>
  <si>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</si>
  <si>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</si>
  <si>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</si>
  <si>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</si>
  <si>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</si>
  <si>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</si>
  <si>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</si>
  <si>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</si>
  <si>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</si>
  <si>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</si>
  <si>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</si>
  <si>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</si>
  <si>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</si>
  <si>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</si>
  <si>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</si>
  <si>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</si>
  <si>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</si>
  <si>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</si>
  <si>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</si>
  <si>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</si>
  <si>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</si>
  <si>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</si>
  <si>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</si>
  <si>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</si>
  <si>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</si>
  <si>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</si>
  <si>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</si>
  <si>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</si>
  <si>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</si>
  <si>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</si>
  <si>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</si>
  <si>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</si>
  <si>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</si>
  <si>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</si>
  <si>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</si>
  <si>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</si>
  <si>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</si>
  <si>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</si>
  <si>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</si>
  <si>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</si>
  <si>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</si>
  <si>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</si>
  <si>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</si>
  <si>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</si>
  <si>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</si>
  <si>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</si>
  <si>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</si>
  <si>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</si>
  <si>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</si>
  <si>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</si>
  <si>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</si>
  <si>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</si>
  <si>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</si>
  <si>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</si>
  <si>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</si>
  <si>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</si>
  <si>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</si>
  <si>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</si>
  <si>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</si>
  <si>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</si>
  <si>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</si>
  <si>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</si>
  <si>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</si>
  <si>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</si>
  <si>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</si>
  <si>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</si>
  <si>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</si>
  <si>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</si>
  <si>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</si>
  <si>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</si>
  <si>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</si>
  <si>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</si>
  <si>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</si>
  <si>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</si>
  <si>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</si>
  <si>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</si>
  <si>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</si>
  <si>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</si>
  <si>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</si>
  <si>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</si>
  <si>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</si>
  <si>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</si>
  <si>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</si>
  <si>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</si>
  <si>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</si>
  <si>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</si>
  <si>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</si>
  <si>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</si>
  <si>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</si>
  <si>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</si>
  <si>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</si>
  <si>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</si>
  <si>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</si>
  <si>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</si>
  <si>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</si>
  <si>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</si>
  <si>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</si>
  <si>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</si>
  <si>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</si>
  <si>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</si>
  <si>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</si>
  <si>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</si>
  <si>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</si>
  <si>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</si>
  <si>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</si>
  <si>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</si>
  <si>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</si>
  <si>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</si>
  <si>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</si>
  <si>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</si>
  <si>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</si>
  <si>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</si>
  <si>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</si>
  <si>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</si>
  <si>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</si>
  <si>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</si>
  <si>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</si>
  <si>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</si>
  <si>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</si>
  <si>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</si>
  <si>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</si>
  <si>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</si>
  <si>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</si>
  <si>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</si>
  <si>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</si>
  <si>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</si>
  <si>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</si>
  <si>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</si>
  <si>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</si>
  <si>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</si>
  <si>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</si>
  <si>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</si>
  <si>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</si>
  <si>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</si>
  <si>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</si>
  <si>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</si>
  <si>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</si>
  <si>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</si>
  <si>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</si>
  <si>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</si>
  <si>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</si>
  <si>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</si>
  <si>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</si>
  <si>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</si>
  <si>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</si>
  <si>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</si>
  <si>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</si>
  <si>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</si>
  <si>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</si>
  <si>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</si>
  <si>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</si>
  <si>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</si>
  <si>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</si>
  <si>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</si>
  <si>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</si>
  <si>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</si>
  <si>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</si>
  <si>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</si>
  <si>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</si>
  <si>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</si>
  <si>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</si>
  <si>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</si>
  <si>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</si>
  <si>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</si>
  <si>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</si>
  <si>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</si>
  <si>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</si>
  <si>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</si>
  <si>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</si>
  <si>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</si>
  <si>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</si>
  <si>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</si>
  <si>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</si>
  <si>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</si>
  <si>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</si>
  <si>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</si>
  <si>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</si>
  <si>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</si>
  <si>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</si>
  <si>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</si>
  <si>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</si>
  <si>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</si>
  <si>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</si>
  <si>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</si>
  <si>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</si>
  <si>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</si>
  <si>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</si>
  <si>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</si>
  <si>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</si>
  <si>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</si>
  <si>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</si>
  <si>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</si>
  <si>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</si>
  <si>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</si>
  <si>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</si>
  <si>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</si>
  <si>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</si>
  <si>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</si>
  <si>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</si>
  <si>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</si>
  <si>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</si>
  <si>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</si>
  <si>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</si>
  <si>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</si>
  <si>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</si>
  <si>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</si>
  <si>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</si>
  <si>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</si>
  <si>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</si>
  <si>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</si>
  <si>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</si>
  <si>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</si>
  <si>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</si>
  <si>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</si>
  <si>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</si>
  <si>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</si>
  <si>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</si>
  <si>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</si>
  <si>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</si>
  <si>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</si>
  <si>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</si>
  <si>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</si>
  <si>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</si>
  <si>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</si>
  <si>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</si>
  <si>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</si>
  <si>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</si>
  <si>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</si>
  <si>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</si>
  <si>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</si>
  <si>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</si>
  <si>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</si>
  <si>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</si>
  <si>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</si>
  <si>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</si>
  <si>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</si>
  <si>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</si>
  <si>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</si>
  <si>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</si>
  <si>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</si>
  <si>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</si>
  <si>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</si>
  <si>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</si>
  <si>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</si>
  <si>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</si>
  <si>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</si>
  <si>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</si>
  <si>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</si>
  <si>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</si>
  <si>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</si>
  <si>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</si>
  <si>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</si>
  <si>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</si>
  <si>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</si>
  <si>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</si>
  <si>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</si>
  <si>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</si>
  <si>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</si>
  <si>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</si>
  <si>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</si>
  <si>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</si>
  <si>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</si>
  <si>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</si>
  <si>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</si>
  <si>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</si>
  <si>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</si>
  <si>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</si>
  <si>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</si>
  <si>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</si>
  <si>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</si>
  <si>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</si>
  <si>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</si>
  <si>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</si>
  <si>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</si>
  <si>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</si>
  <si>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</si>
  <si>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</si>
  <si>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</si>
  <si>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</si>
  <si>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</si>
  <si>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</si>
  <si>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</si>
  <si>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</si>
  <si>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</si>
  <si>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</si>
  <si>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</si>
  <si>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</si>
  <si>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</si>
  <si>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</si>
  <si>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</si>
  <si>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</si>
  <si>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</si>
  <si>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</si>
  <si>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</si>
  <si>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</si>
  <si>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</si>
  <si>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</si>
  <si>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</si>
  <si>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</si>
  <si>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</si>
  <si>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</si>
  <si>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</si>
  <si>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</si>
  <si>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</si>
  <si>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</si>
  <si>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</si>
  <si>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</si>
  <si>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</si>
  <si>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</si>
  <si>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</si>
  <si>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</si>
  <si>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</si>
  <si>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</si>
  <si>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</si>
  <si>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</si>
  <si>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</si>
  <si>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</si>
  <si>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</si>
  <si>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</si>
  <si>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</si>
  <si>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</si>
  <si>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</si>
  <si>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</si>
  <si>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</si>
  <si>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</si>
  <si>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</si>
  <si>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</si>
  <si>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</si>
  <si>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</si>
  <si>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</si>
  <si>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</si>
  <si>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</si>
  <si>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</si>
  <si>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</si>
  <si>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</si>
  <si>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</si>
  <si>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</si>
  <si>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</si>
  <si>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</si>
  <si>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</si>
  <si>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</si>
  <si>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</si>
  <si>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</si>
  <si>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</si>
  <si>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</si>
  <si>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</si>
  <si>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</si>
  <si>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</si>
  <si>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</si>
  <si>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</si>
  <si>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</si>
  <si>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</si>
  <si>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</si>
  <si>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</si>
  <si>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</si>
  <si>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</si>
  <si>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</si>
  <si>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</si>
  <si>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</si>
  <si>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</si>
  <si>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</si>
  <si>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</si>
  <si>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</si>
  <si>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</si>
  <si>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</si>
  <si>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</si>
  <si>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</si>
  <si>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</si>
  <si>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</si>
  <si>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</si>
  <si>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</si>
  <si>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</si>
  <si>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</si>
  <si>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</si>
  <si>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</si>
  <si>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</si>
  <si>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</si>
  <si>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</si>
  <si>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</si>
  <si>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</si>
  <si>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</si>
  <si>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</si>
  <si>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</si>
  <si>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</si>
  <si>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</si>
  <si>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</si>
  <si>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</si>
  <si>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</si>
  <si>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</si>
  <si>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</si>
  <si>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</si>
  <si>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</si>
  <si>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</si>
  <si>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</si>
  <si>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</si>
  <si>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</si>
  <si>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</si>
  <si>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</si>
  <si>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</si>
  <si>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</si>
  <si>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</si>
  <si>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</si>
  <si>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</si>
  <si>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</si>
  <si>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</si>
  <si>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</si>
  <si>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</si>
  <si>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</si>
  <si>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</si>
  <si>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</si>
  <si>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</si>
  <si>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</si>
  <si>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</si>
  <si>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</si>
  <si>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</si>
  <si>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</si>
  <si>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</si>
  <si>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</si>
  <si>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</si>
  <si>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</si>
  <si>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</si>
  <si>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</si>
  <si>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</si>
  <si>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</si>
  <si>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</si>
  <si>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</si>
  <si>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</si>
  <si>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</si>
  <si>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</si>
  <si>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</si>
  <si>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</si>
  <si>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</si>
  <si>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</si>
  <si>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</si>
  <si>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</si>
  <si>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</si>
  <si>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</si>
  <si>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</si>
  <si>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</si>
  <si>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</si>
  <si>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</si>
  <si>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</si>
  <si>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</si>
  <si>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</si>
  <si>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</si>
  <si>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</si>
  <si>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</si>
  <si>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</si>
  <si>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</si>
  <si>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</si>
  <si>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</si>
  <si>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</si>
  <si>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</si>
  <si>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</si>
  <si>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</si>
  <si>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</si>
  <si>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</si>
  <si>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</si>
  <si>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</si>
  <si>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</si>
  <si>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</si>
  <si>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</si>
  <si>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</si>
  <si>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</si>
  <si>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</si>
  <si>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</si>
  <si>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</si>
  <si>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</si>
  <si>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</si>
  <si>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</si>
  <si>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</si>
  <si>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</si>
  <si>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</si>
  <si>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</si>
  <si>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</si>
  <si>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</si>
  <si>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</si>
  <si>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</si>
  <si>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</si>
  <si>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</si>
  <si>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</si>
  <si>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</si>
  <si>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</si>
  <si>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</si>
  <si>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</si>
  <si>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</si>
  <si>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</si>
  <si>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</si>
  <si>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</si>
  <si>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</si>
  <si>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</si>
  <si>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</si>
  <si>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</si>
  <si>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</si>
  <si>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</si>
  <si>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</si>
  <si>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</si>
  <si>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</si>
  <si>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</si>
  <si>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</si>
  <si>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</si>
  <si>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</si>
  <si>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</si>
  <si>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</si>
  <si>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</si>
  <si>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</si>
  <si>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</si>
  <si>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</si>
  <si>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</si>
  <si>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</si>
  <si>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</si>
  <si>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</si>
  <si>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</si>
  <si>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</si>
  <si>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</si>
  <si>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</si>
  <si>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</si>
  <si>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</si>
  <si>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</si>
  <si>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</si>
  <si>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</si>
  <si>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</si>
  <si>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</si>
  <si>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</si>
  <si>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</si>
  <si>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</si>
  <si>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</si>
  <si>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</si>
  <si>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</si>
  <si>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</si>
  <si>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</si>
  <si>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</si>
  <si>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</si>
  <si>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</si>
  <si>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</si>
  <si>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</si>
  <si>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</si>
  <si>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</si>
  <si>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</si>
  <si>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</si>
  <si>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</si>
  <si>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</si>
  <si>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</si>
  <si>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</si>
  <si>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</si>
  <si>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</si>
  <si>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</si>
  <si>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</si>
  <si>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</si>
  <si>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</si>
  <si>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</si>
  <si>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</si>
  <si>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</si>
  <si>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</si>
  <si>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</si>
  <si>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</si>
  <si>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</si>
  <si>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</si>
  <si>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</si>
  <si>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</si>
  <si>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</si>
  <si>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</si>
  <si>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</si>
  <si>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</si>
  <si>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</si>
  <si>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</si>
  <si>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</si>
  <si>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</si>
  <si>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</si>
  <si>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</si>
  <si>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</si>
  <si>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</si>
  <si>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</si>
  <si>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</si>
  <si>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</si>
  <si>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</si>
  <si>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</si>
  <si>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</si>
  <si>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</si>
  <si>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</si>
  <si>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</si>
  <si>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</si>
  <si>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</si>
  <si>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</si>
  <si>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</si>
  <si>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</si>
  <si>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</si>
  <si>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</si>
  <si>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</si>
  <si>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</si>
  <si>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</si>
  <si>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</si>
  <si>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</si>
  <si>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</si>
  <si>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</si>
  <si>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</si>
  <si>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</si>
  <si>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</si>
  <si>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</si>
  <si>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</si>
  <si>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</si>
  <si>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</si>
  <si>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</si>
  <si>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</si>
  <si>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</si>
  <si>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</si>
  <si>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</si>
  <si>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</si>
  <si>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</si>
  <si>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</si>
  <si>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</si>
  <si>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</si>
  <si>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</si>
  <si>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</si>
  <si>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</si>
  <si>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</si>
  <si>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</si>
  <si>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</si>
  <si>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</si>
  <si>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</si>
  <si>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</si>
  <si>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</si>
  <si>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</si>
  <si>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</si>
  <si>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</si>
  <si>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</si>
  <si>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</si>
  <si>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</si>
  <si>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</si>
  <si>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</si>
  <si>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</si>
  <si>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</si>
  <si>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</si>
  <si>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</si>
  <si>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</si>
  <si>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</si>
  <si>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</si>
  <si>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</si>
  <si>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</si>
  <si>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</si>
  <si>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</si>
  <si>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</si>
  <si>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</si>
  <si>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</si>
  <si>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</si>
  <si>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</si>
  <si>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</si>
  <si>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</si>
  <si>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</si>
  <si>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</si>
  <si>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</si>
  <si>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</si>
  <si>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</si>
  <si>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</si>
  <si>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</si>
  <si>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</si>
  <si>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</si>
  <si>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</si>
  <si>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</si>
  <si>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</si>
  <si>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</si>
  <si>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</si>
  <si>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</si>
  <si>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</si>
  <si>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</si>
  <si>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</si>
  <si>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</si>
  <si>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</si>
  <si>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</si>
  <si>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</si>
  <si>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</si>
  <si>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</si>
  <si>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</si>
  <si>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</si>
  <si>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</si>
  <si>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</si>
  <si>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</si>
  <si>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</si>
  <si>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</si>
  <si>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</si>
  <si>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</si>
  <si>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</si>
  <si>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</si>
  <si>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</si>
  <si>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</si>
  <si>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</si>
  <si>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</si>
  <si>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</si>
  <si>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</si>
  <si>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</si>
  <si>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</si>
  <si>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</si>
  <si>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</si>
  <si>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</si>
  <si>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</si>
  <si>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</si>
  <si>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</si>
  <si>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</si>
  <si>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</si>
  <si>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</si>
  <si>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</si>
  <si>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</si>
  <si>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</si>
  <si>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</si>
  <si>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</si>
  <si>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</si>
  <si>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</si>
  <si>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</si>
  <si>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</si>
  <si>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</si>
  <si>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</si>
  <si>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</si>
  <si>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</si>
  <si>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</si>
  <si>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</si>
  <si>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</si>
  <si>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</si>
  <si>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</si>
  <si>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</si>
  <si>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</si>
  <si>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</si>
  <si>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</si>
  <si>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</si>
  <si>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</si>
  <si>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</si>
  <si>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</si>
  <si>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</si>
  <si>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</si>
  <si>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</si>
  <si>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</si>
  <si>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</si>
  <si>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</si>
  <si>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</si>
  <si>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</si>
  <si>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</si>
  <si>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</si>
  <si>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</si>
  <si>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</si>
  <si>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</si>
  <si>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</si>
  <si>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</si>
  <si>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</si>
  <si>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</si>
  <si>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</si>
  <si>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</si>
  <si>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</si>
  <si>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</si>
  <si>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</si>
  <si>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</si>
  <si>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</si>
  <si>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</si>
  <si>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</si>
  <si>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</si>
  <si>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</si>
  <si>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</si>
  <si>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</si>
  <si>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</si>
  <si>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</si>
  <si>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</si>
  <si>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</si>
  <si>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</si>
  <si>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</si>
  <si>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</si>
  <si>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</si>
  <si>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</si>
  <si>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</si>
  <si>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</si>
  <si>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</si>
  <si>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</si>
  <si>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</si>
  <si>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</si>
  <si>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</si>
  <si>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</si>
  <si>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</si>
  <si>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</si>
  <si>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</si>
  <si>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</si>
  <si>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</si>
  <si>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</si>
  <si>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</si>
  <si>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</si>
  <si>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</si>
  <si>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</si>
  <si>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</si>
  <si>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</si>
  <si>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</si>
  <si>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</si>
  <si>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</si>
  <si>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</si>
  <si>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</si>
  <si>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</si>
  <si>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</si>
  <si>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</si>
  <si>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</si>
  <si>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</si>
  <si>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</si>
  <si>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</si>
  <si>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</si>
  <si>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</si>
  <si>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</si>
  <si>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</si>
  <si>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</si>
  <si>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</si>
  <si>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</si>
  <si>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</si>
  <si>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</si>
  <si>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</si>
  <si>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</si>
  <si>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</si>
  <si>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</si>
  <si>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</si>
  <si>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</si>
  <si>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</si>
  <si>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</si>
  <si>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</si>
  <si>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</si>
  <si>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</si>
  <si>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</si>
  <si>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</si>
  <si>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</si>
  <si>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</si>
  <si>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</si>
  <si>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</si>
  <si>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</si>
  <si>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</si>
  <si>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</si>
  <si>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</si>
  <si>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</si>
  <si>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</si>
  <si>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</si>
  <si>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</si>
  <si>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</si>
  <si>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</si>
  <si>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</si>
  <si>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</si>
  <si>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</si>
  <si>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</si>
  <si>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</si>
  <si>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</si>
  <si>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</si>
  <si>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</si>
  <si>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</si>
  <si>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</si>
  <si>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</si>
  <si>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</si>
  <si>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</si>
  <si>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</si>
  <si>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</si>
  <si>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</si>
  <si>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</si>
  <si>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</si>
  <si>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</si>
  <si>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</si>
  <si>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</si>
  <si>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</si>
  <si>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</si>
  <si>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</si>
  <si>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</si>
  <si>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</si>
  <si>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</si>
  <si>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</si>
  <si>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</si>
  <si>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</si>
  <si>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</si>
  <si>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</si>
  <si>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</si>
  <si>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</si>
  <si>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</si>
  <si>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</si>
  <si>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</si>
  <si>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</si>
  <si>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</si>
  <si>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</si>
  <si>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</si>
  <si>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</si>
  <si>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</si>
  <si>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</si>
  <si>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</si>
  <si>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</si>
  <si>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</si>
  <si>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</si>
  <si>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</si>
  <si>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</si>
  <si>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</si>
  <si>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</si>
  <si>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</si>
  <si>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</si>
  <si>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</si>
  <si>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</si>
  <si>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</si>
  <si>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</si>
  <si>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</si>
  <si>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</si>
  <si>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</si>
  <si>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</si>
  <si>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</si>
  <si>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</si>
  <si>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</si>
  <si>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</si>
  <si>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</si>
  <si>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</si>
  <si>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</si>
  <si>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</si>
  <si>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</si>
  <si>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</si>
  <si>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</si>
  <si>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</si>
  <si>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</si>
  <si>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</si>
  <si>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</si>
  <si>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</si>
  <si>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</si>
  <si>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</si>
  <si>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</si>
  <si>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</si>
  <si>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</si>
  <si>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</si>
  <si>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</si>
  <si>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</si>
  <si>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</si>
  <si>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</si>
  <si>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</si>
  <si>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</si>
  <si>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</si>
  <si>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</si>
  <si>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</si>
  <si>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</si>
  <si>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</si>
  <si>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</si>
  <si>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</si>
  <si>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</si>
  <si>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</si>
  <si>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</si>
  <si>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</si>
  <si>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</si>
  <si>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</si>
  <si>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</si>
  <si>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</si>
  <si>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</si>
  <si>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</si>
  <si>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</si>
  <si>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</si>
  <si>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</si>
  <si>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</si>
  <si>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</si>
  <si>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</si>
  <si>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</si>
  <si>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</si>
  <si>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</si>
  <si>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</si>
  <si>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</si>
  <si>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</si>
  <si>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</si>
  <si>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</si>
  <si>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</si>
  <si>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</si>
  <si>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</si>
  <si>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</si>
  <si>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</si>
  <si>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</si>
  <si>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</si>
  <si>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</si>
  <si>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</si>
  <si>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</si>
  <si>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</si>
  <si>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</si>
  <si>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</si>
  <si>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</si>
  <si>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</si>
  <si>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</si>
  <si>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</si>
  <si>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</si>
  <si>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</si>
  <si>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</si>
  <si>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</si>
  <si>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</si>
  <si>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</si>
  <si>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</si>
  <si>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</si>
  <si>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</si>
  <si>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</si>
  <si>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</si>
  <si>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</si>
  <si>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</si>
  <si>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</si>
  <si>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</si>
  <si>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</si>
  <si>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</si>
  <si>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</si>
  <si>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</si>
  <si>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</si>
  <si>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</si>
  <si>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</si>
  <si>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</si>
  <si>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</si>
  <si>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</si>
  <si>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</si>
  <si>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</si>
  <si>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</si>
  <si>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</si>
  <si>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</si>
  <si>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</si>
  <si>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</si>
  <si>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</si>
  <si>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</si>
  <si>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</si>
  <si>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</si>
  <si>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</si>
  <si>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</si>
  <si>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</si>
  <si>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</si>
  <si>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</si>
  <si>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</si>
  <si>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</si>
  <si>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</si>
  <si>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</si>
  <si>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</si>
  <si>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</si>
  <si>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</si>
  <si>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</si>
  <si>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</si>
  <si>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</si>
  <si>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</si>
  <si>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</si>
  <si>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</si>
  <si>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</si>
  <si>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</si>
  <si>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</si>
  <si>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</si>
  <si>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</si>
  <si>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</si>
  <si>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</si>
  <si>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</si>
  <si>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</si>
  <si>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</si>
  <si>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</si>
  <si>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</si>
  <si>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</si>
  <si>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</si>
  <si>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</si>
  <si>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</si>
  <si>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</si>
  <si>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</si>
  <si>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</si>
  <si>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</si>
  <si>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</si>
  <si>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</si>
  <si>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</si>
  <si>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</si>
  <si>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</si>
  <si>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</si>
  <si>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</si>
  <si>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</si>
  <si>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</si>
  <si>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</si>
  <si>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</si>
  <si>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</si>
  <si>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</si>
  <si>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</si>
  <si>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</si>
  <si>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</si>
  <si>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</si>
  <si>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</si>
  <si>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</si>
  <si>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</si>
  <si>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</si>
  <si>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</si>
  <si>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</si>
  <si>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</si>
  <si>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</si>
  <si>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</si>
  <si>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</si>
  <si>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</si>
  <si>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</si>
  <si>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</si>
  <si>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</si>
  <si>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</si>
  <si>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</si>
  <si>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</si>
  <si>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</si>
  <si>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</si>
  <si>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</si>
  <si>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</si>
  <si>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</si>
  <si>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</si>
  <si>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</si>
  <si>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</si>
  <si>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</si>
  <si>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</si>
  <si>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</si>
  <si>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</si>
  <si>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</si>
  <si>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</si>
  <si>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</si>
  <si>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</si>
  <si>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</si>
  <si>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</si>
  <si>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</si>
  <si>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</si>
  <si>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</si>
  <si>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</si>
  <si>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</si>
  <si>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</si>
  <si>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</si>
  <si>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</si>
  <si>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</si>
  <si>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</si>
  <si>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</si>
  <si>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</si>
  <si>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</si>
  <si>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</si>
  <si>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</si>
  <si>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</si>
  <si>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</si>
  <si>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</si>
  <si>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</si>
  <si>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</si>
  <si>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</si>
  <si>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</si>
  <si>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</si>
  <si>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</si>
  <si>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</si>
  <si>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</si>
  <si>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</si>
  <si>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</si>
  <si>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</si>
  <si>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</si>
  <si>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</si>
  <si>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</si>
  <si>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</si>
  <si>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</si>
  <si>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</si>
  <si>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</si>
  <si>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</si>
  <si>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</si>
  <si>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</si>
  <si>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</si>
  <si>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</si>
  <si>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</si>
  <si>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</si>
  <si>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</si>
  <si>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</si>
  <si>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</si>
  <si>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</si>
  <si>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</si>
  <si>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</si>
  <si>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</si>
  <si>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</si>
  <si>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</si>
  <si>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</si>
  <si>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</si>
  <si>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</si>
  <si>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</si>
  <si>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</si>
  <si>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</si>
  <si>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</si>
  <si>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</si>
  <si>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</si>
  <si>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</si>
  <si>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</si>
  <si>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</si>
  <si>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</si>
  <si>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</si>
  <si>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</si>
  <si>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</si>
  <si>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</si>
  <si>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</si>
  <si>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</si>
  <si>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</si>
  <si>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</si>
  <si>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</si>
  <si>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</si>
  <si>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</si>
  <si>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</si>
  <si>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</si>
  <si>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</si>
  <si>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</si>
  <si>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</si>
  <si>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</si>
  <si>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</si>
  <si>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</si>
  <si>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</si>
  <si>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</si>
  <si>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</si>
  <si>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</si>
  <si>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</si>
  <si>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</si>
  <si>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</si>
  <si>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</si>
  <si>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</si>
  <si>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</si>
  <si>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</si>
  <si>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</si>
  <si>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</si>
  <si>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</si>
  <si>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</si>
  <si>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</si>
  <si>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</si>
  <si>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</si>
  <si>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</si>
  <si>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</si>
  <si>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</si>
  <si>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</si>
  <si>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</si>
  <si>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</si>
  <si>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</si>
  <si>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</si>
  <si>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</si>
  <si>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</si>
  <si>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</si>
  <si>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</si>
  <si>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</si>
  <si>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</si>
  <si>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</si>
  <si>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</si>
  <si>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</si>
  <si>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</si>
  <si>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</si>
  <si>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</si>
  <si>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</si>
  <si>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</si>
  <si>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</si>
  <si>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</si>
  <si>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</si>
  <si>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</si>
  <si>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</si>
  <si>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</si>
  <si>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</si>
  <si>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</si>
  <si>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</si>
  <si>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</si>
  <si>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</si>
  <si>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</si>
  <si>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</si>
  <si>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</si>
  <si>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</si>
  <si>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</si>
  <si>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</si>
  <si>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</si>
  <si>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</si>
  <si>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</si>
  <si>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</si>
  <si>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</si>
  <si>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</si>
  <si>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</si>
  <si>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</si>
  <si>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</si>
  <si>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</si>
  <si>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</si>
  <si>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</si>
  <si>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</si>
  <si>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</si>
  <si>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</si>
  <si>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</si>
  <si>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</si>
  <si>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</si>
  <si>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</si>
  <si>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</si>
  <si>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</si>
  <si>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</si>
  <si>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</si>
  <si>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</si>
  <si>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</si>
  <si>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</si>
  <si>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</si>
  <si>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</si>
  <si>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</si>
  <si>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</si>
  <si>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</si>
  <si>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</si>
  <si>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</si>
  <si>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</si>
  <si>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</si>
  <si>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</si>
  <si>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</si>
  <si>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</si>
  <si>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</si>
  <si>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</si>
  <si>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</si>
  <si>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</si>
  <si>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</si>
  <si>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</si>
  <si>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</si>
  <si>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</si>
  <si>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</si>
  <si>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</si>
  <si>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</si>
  <si>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</si>
  <si>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</si>
  <si>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</si>
  <si>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</si>
  <si>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</si>
  <si>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</si>
  <si>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</si>
  <si>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</si>
  <si>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</si>
  <si>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</si>
  <si>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</si>
  <si>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</si>
  <si>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</si>
  <si>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</si>
  <si>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</si>
  <si>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</si>
  <si>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</si>
  <si>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</si>
  <si>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</si>
  <si>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</si>
  <si>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</si>
  <si>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</si>
  <si>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</si>
  <si>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</si>
  <si>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</si>
  <si>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</si>
  <si>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</si>
  <si>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</si>
  <si>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</si>
  <si>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</si>
  <si>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</si>
  <si>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</si>
  <si>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</si>
  <si>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</si>
  <si>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</si>
  <si>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</si>
  <si>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</si>
  <si>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</si>
  <si>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</si>
  <si>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</si>
  <si>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</si>
  <si>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</si>
  <si>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</si>
  <si>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</si>
  <si>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</si>
  <si>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</si>
  <si>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</si>
  <si>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</si>
  <si>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</si>
  <si>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</si>
  <si>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</si>
  <si>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</si>
  <si>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</si>
  <si>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</si>
  <si>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</si>
  <si>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</si>
  <si>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</si>
  <si>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</si>
  <si>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</si>
  <si>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</si>
  <si>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</si>
  <si>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</si>
  <si>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</si>
  <si>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</si>
  <si>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</si>
  <si>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</si>
  <si>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</si>
  <si>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</si>
  <si>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</si>
  <si>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</si>
  <si>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</si>
  <si>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</si>
  <si>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</si>
  <si>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</si>
  <si>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</si>
  <si>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</si>
  <si>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</si>
  <si>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</si>
  <si>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</si>
  <si>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</si>
  <si>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</si>
  <si>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</si>
  <si>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</si>
  <si>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</si>
  <si>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</si>
  <si>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</si>
  <si>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</si>
  <si>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</si>
  <si>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</si>
  <si>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</si>
  <si>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</si>
  <si>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</si>
  <si>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</si>
  <si>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</si>
  <si>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</si>
  <si>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</si>
  <si>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</si>
  <si>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</si>
  <si>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</si>
  <si>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</si>
  <si>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</si>
  <si>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</si>
  <si>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</si>
  <si>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</si>
  <si>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</si>
  <si>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</si>
  <si>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</si>
  <si>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</si>
  <si>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</si>
  <si>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</si>
  <si>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</si>
  <si>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</si>
  <si>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</si>
  <si>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</si>
  <si>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</si>
  <si>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</si>
  <si>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</si>
  <si>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</si>
  <si>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</si>
  <si>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</si>
  <si>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</si>
  <si>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</si>
  <si>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</si>
  <si>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</si>
  <si>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</si>
  <si>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</si>
  <si>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</si>
  <si>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</si>
  <si>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</si>
  <si>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</si>
  <si>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</si>
  <si>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</si>
  <si>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</si>
  <si>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</si>
  <si>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</si>
  <si>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</si>
  <si>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</si>
  <si>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</si>
  <si>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</si>
  <si>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</si>
  <si>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</si>
  <si>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</si>
  <si>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</si>
  <si>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</si>
  <si>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</si>
  <si>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</si>
  <si>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</si>
  <si>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</si>
  <si>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</si>
  <si>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</si>
  <si>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</si>
  <si>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</si>
  <si>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</si>
  <si>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</si>
  <si>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</si>
  <si>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</si>
  <si>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</si>
  <si>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</si>
  <si>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</si>
  <si>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</si>
  <si>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</si>
  <si>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</si>
  <si>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</si>
  <si>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</si>
  <si>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</si>
  <si>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</si>
  <si>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</si>
  <si>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</si>
  <si>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</si>
  <si>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</si>
  <si>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</si>
  <si>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</si>
  <si>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</si>
  <si>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</si>
  <si>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</si>
  <si>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</si>
  <si>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</si>
  <si>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</si>
  <si>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</si>
  <si>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</si>
  <si>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</si>
  <si>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</si>
  <si>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</si>
  <si>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</si>
  <si>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</si>
  <si>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</si>
  <si>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</si>
  <si>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</si>
  <si>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</si>
  <si>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</si>
  <si>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</si>
  <si>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</si>
  <si>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</si>
  <si>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</si>
  <si>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</si>
  <si>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</si>
  <si>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</si>
  <si>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</si>
  <si>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</si>
  <si>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</si>
  <si>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</si>
  <si>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</si>
  <si>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</si>
  <si>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</si>
  <si>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</si>
  <si>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</si>
  <si>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</si>
  <si>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</si>
  <si>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</si>
  <si>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</si>
  <si>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</si>
  <si>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</si>
  <si>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</si>
  <si>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</si>
  <si>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</si>
  <si>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</si>
  <si>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</si>
  <si>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</si>
  <si>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</si>
  <si>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</si>
  <si>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</si>
  <si>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</si>
  <si>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</si>
  <si>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</si>
  <si>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</si>
  <si>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</si>
  <si>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</si>
  <si>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</si>
  <si>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</si>
  <si>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</si>
  <si>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</si>
  <si>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</si>
  <si>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</si>
  <si>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</si>
  <si>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</si>
  <si>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</si>
  <si>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</si>
  <si>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</si>
  <si>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</si>
  <si>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</si>
  <si>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</si>
  <si>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</si>
  <si>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</si>
  <si>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</si>
  <si>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</si>
  <si>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</si>
  <si>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</si>
  <si>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</si>
  <si>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</si>
  <si>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</si>
  <si>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</si>
  <si>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</si>
  <si>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</si>
  <si>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</si>
  <si>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</si>
  <si>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</si>
  <si>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</si>
  <si>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</si>
  <si>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</si>
  <si>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</si>
  <si>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</si>
  <si>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</si>
  <si>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</si>
  <si>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</si>
  <si>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</si>
  <si>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</si>
  <si>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</si>
  <si>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</si>
  <si>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</si>
  <si>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</si>
  <si>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</si>
  <si>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</si>
  <si>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</si>
  <si>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</si>
  <si>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</si>
  <si>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</si>
  <si>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</si>
  <si>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</si>
  <si>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</si>
  <si>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</si>
  <si>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</si>
  <si>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</si>
  <si>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</si>
  <si>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</si>
  <si>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</si>
  <si>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</si>
  <si>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</si>
  <si>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</si>
  <si>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</si>
  <si>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</si>
  <si>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</si>
  <si>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</si>
  <si>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</si>
  <si>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</si>
  <si>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</si>
  <si>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</si>
  <si>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</si>
  <si>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</si>
  <si>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</si>
  <si>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</si>
  <si>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</si>
  <si>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</si>
  <si>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</si>
  <si>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</si>
  <si>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</si>
  <si>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</si>
  <si>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</si>
  <si>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</si>
  <si>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</si>
  <si>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</si>
  <si>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</si>
  <si>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</si>
  <si>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</si>
  <si>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</si>
  <si>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</si>
  <si>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</si>
  <si>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</si>
  <si>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</si>
  <si>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</si>
  <si>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</si>
  <si>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</si>
  <si>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</si>
  <si>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</si>
  <si>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</si>
  <si>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</si>
  <si>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</si>
  <si>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</si>
  <si>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</si>
  <si>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</si>
  <si>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</si>
  <si>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</si>
  <si>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</si>
  <si>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</si>
  <si>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</si>
  <si>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</si>
  <si>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</si>
  <si>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</si>
  <si>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</si>
  <si>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</si>
  <si>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</si>
  <si>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</si>
  <si>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</si>
  <si>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</si>
  <si>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</si>
  <si>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</si>
  <si>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</si>
  <si>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</si>
  <si>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</si>
  <si>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</si>
  <si>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</si>
  <si>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</si>
  <si>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</si>
  <si>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</si>
  <si>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</si>
  <si>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</si>
  <si>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</si>
  <si>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</si>
  <si>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</si>
  <si>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</si>
  <si>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</si>
  <si>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</si>
  <si>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</si>
  <si>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</si>
  <si>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</si>
  <si>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</si>
  <si>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</si>
  <si>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</si>
  <si>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</si>
  <si>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</si>
  <si>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</si>
  <si>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</si>
  <si>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</si>
  <si>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</si>
  <si>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</si>
  <si>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</si>
  <si>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</si>
  <si>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</si>
  <si>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</si>
  <si>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</si>
  <si>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</si>
  <si>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</si>
  <si>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</si>
  <si>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</si>
  <si>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</si>
  <si>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</si>
  <si>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</si>
  <si>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</si>
  <si>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</si>
  <si>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</si>
  <si>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</si>
  <si>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</si>
  <si>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</si>
  <si>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</si>
  <si>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</si>
  <si>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</si>
  <si>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</si>
  <si>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</si>
  <si>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</si>
  <si>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</si>
  <si>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</si>
  <si>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</si>
  <si>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</si>
  <si>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</si>
  <si>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</si>
  <si>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</si>
  <si>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</si>
  <si>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</si>
  <si>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</si>
  <si>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</si>
  <si>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</si>
  <si>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</si>
  <si>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</si>
  <si>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</si>
  <si>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</si>
  <si>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</si>
  <si>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</si>
  <si>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</si>
  <si>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</si>
  <si>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</si>
  <si>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</si>
  <si>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</si>
  <si>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</si>
  <si>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</si>
  <si>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</si>
  <si>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</si>
  <si>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</si>
  <si>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</si>
  <si>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</si>
  <si>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</si>
  <si>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</si>
  <si>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</si>
  <si>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</si>
  <si>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</si>
  <si>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</si>
  <si>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</si>
  <si>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</si>
  <si>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</si>
  <si>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</si>
  <si>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</si>
  <si>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</si>
  <si>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</si>
  <si>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</si>
  <si>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</si>
  <si>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</si>
  <si>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</si>
  <si>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</si>
  <si>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</si>
  <si>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</si>
  <si>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</si>
  <si>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</si>
  <si>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</si>
  <si>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</si>
  <si>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</si>
  <si>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</si>
  <si>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</si>
  <si>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</si>
  <si>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</si>
  <si>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</si>
  <si>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</si>
  <si>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</si>
  <si>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</si>
  <si>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</si>
  <si>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</si>
  <si>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</si>
  <si>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</si>
  <si>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</si>
  <si>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</si>
  <si>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</si>
  <si>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</si>
  <si>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</si>
  <si>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</si>
  <si>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</si>
  <si>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</si>
  <si>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</si>
  <si>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</si>
  <si>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</si>
  <si>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</si>
  <si>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</si>
  <si>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</si>
  <si>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</si>
  <si>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</si>
  <si>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</si>
  <si>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</si>
  <si>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</si>
  <si>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</si>
  <si>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</si>
  <si>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</si>
  <si>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</si>
  <si>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</si>
  <si>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</si>
  <si>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</si>
  <si>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</si>
  <si>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</si>
  <si>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</si>
  <si>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</si>
  <si>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</si>
  <si>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</si>
  <si>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</si>
  <si>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</si>
  <si>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</si>
  <si>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</si>
  <si>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</si>
  <si>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</si>
  <si>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</si>
  <si>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</si>
  <si>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</si>
  <si>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</si>
  <si>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</si>
  <si>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</si>
  <si>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</si>
  <si>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</si>
  <si>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</si>
  <si>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</si>
  <si>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</si>
  <si>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</si>
  <si>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</si>
  <si>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</si>
  <si>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</si>
  <si>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</si>
  <si>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</si>
  <si>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</si>
  <si>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</si>
  <si>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</si>
  <si>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</si>
  <si>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</si>
  <si>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</si>
  <si>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</si>
  <si>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</si>
  <si>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</si>
  <si>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</si>
  <si>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</si>
  <si>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</si>
  <si>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</si>
  <si>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</si>
  <si>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</si>
  <si>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</si>
  <si>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</si>
  <si>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</si>
  <si>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</si>
  <si>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</si>
  <si>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</si>
  <si>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</si>
  <si>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</si>
  <si>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</si>
  <si>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</si>
  <si>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</si>
  <si>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</si>
  <si>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</si>
  <si>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</si>
  <si>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</si>
  <si>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</si>
  <si>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</si>
  <si>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</si>
  <si>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</si>
  <si>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</si>
  <si>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</si>
  <si>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</si>
  <si>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</si>
  <si>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</si>
  <si>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</si>
  <si>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</si>
  <si>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</si>
  <si>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</si>
  <si>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</si>
  <si>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</si>
  <si>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</si>
  <si>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</si>
  <si>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</si>
  <si>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</si>
  <si>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</si>
  <si>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</si>
  <si>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</si>
  <si>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</si>
  <si>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</si>
  <si>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</si>
  <si>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</si>
  <si>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</si>
  <si>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</si>
  <si>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</si>
  <si>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</si>
  <si>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</si>
  <si>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</si>
  <si>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</si>
  <si>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</si>
  <si>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</si>
  <si>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</si>
  <si>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</si>
  <si>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</si>
  <si>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</si>
  <si>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</si>
  <si>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</si>
  <si>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</si>
  <si>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</si>
  <si>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</si>
  <si>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</si>
  <si>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</si>
  <si>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</si>
  <si>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</si>
  <si>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</si>
  <si>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</si>
  <si>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</si>
  <si>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</si>
  <si>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</si>
  <si>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</si>
  <si>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</si>
  <si>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</si>
  <si>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</si>
  <si>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</si>
  <si>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</si>
  <si>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</si>
  <si>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</si>
  <si>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</si>
  <si>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</si>
  <si>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</si>
  <si>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</si>
  <si>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</si>
  <si>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</si>
  <si>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</si>
  <si>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</si>
  <si>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</si>
  <si>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</si>
  <si>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</si>
  <si>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</si>
  <si>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</si>
  <si>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</si>
  <si>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</si>
  <si>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</si>
  <si>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</si>
  <si>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</si>
  <si>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</si>
  <si>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</si>
  <si>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</si>
  <si>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</si>
  <si>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</si>
  <si>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</si>
  <si>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</si>
  <si>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</si>
  <si>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</si>
  <si>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</si>
  <si>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</si>
  <si>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</si>
  <si>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</si>
  <si>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</si>
  <si>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</si>
  <si>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</si>
  <si>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</si>
  <si>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</si>
  <si>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</si>
  <si>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</si>
  <si>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</si>
  <si>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</si>
  <si>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</si>
  <si>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</si>
  <si>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</si>
  <si>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</si>
  <si>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</si>
  <si>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</si>
  <si>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</si>
  <si>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</si>
  <si>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</si>
  <si>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</si>
  <si>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</si>
  <si>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</si>
  <si>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</si>
  <si>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</si>
  <si>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</si>
  <si>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</si>
  <si>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</si>
  <si>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</si>
  <si>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</si>
  <si>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</si>
  <si>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</si>
  <si>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</si>
  <si>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</si>
  <si>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</si>
  <si>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</si>
  <si>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</si>
  <si>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</si>
  <si>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</si>
  <si>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</si>
  <si>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</si>
  <si>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</si>
  <si>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</si>
  <si>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</si>
  <si>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</si>
  <si>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</si>
  <si>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</si>
  <si>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</si>
  <si>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</si>
  <si>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</si>
  <si>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</si>
  <si>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</si>
  <si>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</si>
  <si>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</si>
  <si>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</si>
  <si>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</si>
  <si>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</si>
  <si>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</si>
  <si>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</si>
  <si>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</si>
  <si>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</si>
  <si>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</si>
  <si>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</si>
  <si>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</si>
  <si>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</si>
  <si>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</si>
  <si>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</si>
  <si>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</si>
  <si>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</si>
  <si>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</si>
  <si>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</si>
  <si>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</si>
  <si>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</si>
  <si>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</si>
  <si>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</si>
  <si>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</si>
  <si>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</si>
  <si>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</si>
  <si>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</si>
  <si>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</si>
  <si>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</si>
  <si>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</si>
  <si>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</si>
  <si>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</si>
  <si>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</si>
  <si>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</si>
  <si>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</si>
  <si>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</si>
  <si>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</si>
  <si>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</si>
  <si>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</si>
  <si>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</si>
  <si>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</si>
  <si>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</si>
  <si>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</si>
  <si>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</si>
  <si>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</si>
  <si>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</si>
  <si>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</si>
  <si>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</si>
  <si>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</si>
  <si>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</si>
  <si>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</si>
  <si>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</si>
  <si>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</si>
  <si>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</si>
  <si>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</si>
  <si>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</si>
  <si>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</si>
  <si>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</si>
  <si>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</si>
  <si>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</si>
  <si>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</si>
  <si>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</si>
  <si>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</si>
  <si>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</si>
  <si>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</si>
  <si>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</si>
  <si>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</si>
  <si>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</si>
  <si>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</si>
  <si>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</si>
  <si>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</si>
  <si>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</si>
  <si>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</si>
  <si>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</si>
  <si>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</si>
  <si>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</si>
  <si>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</si>
  <si>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</si>
  <si>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</si>
  <si>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</si>
  <si>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</si>
  <si>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</si>
  <si>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</si>
  <si>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</si>
  <si>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</si>
  <si>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</si>
  <si>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</si>
  <si>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</si>
  <si>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</si>
  <si>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</si>
  <si>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</si>
  <si>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</si>
  <si>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</si>
  <si>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</si>
  <si>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</si>
  <si>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</si>
  <si>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</si>
  <si>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</si>
  <si>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</si>
  <si>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</si>
  <si>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</si>
  <si>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</si>
  <si>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</si>
  <si>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</si>
  <si>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</si>
  <si>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</si>
  <si>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</si>
  <si>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</si>
  <si>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</si>
  <si>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</si>
  <si>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</si>
  <si>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</si>
  <si>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</si>
  <si>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</si>
  <si>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</si>
  <si>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</si>
  <si>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</si>
  <si>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</si>
  <si>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</si>
  <si>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</si>
  <si>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</si>
  <si>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</si>
  <si>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</si>
  <si>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</si>
  <si>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</si>
  <si>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</si>
  <si>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</si>
  <si>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</si>
  <si>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</si>
  <si>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</si>
  <si>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</si>
  <si>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</si>
  <si>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</si>
  <si>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</si>
  <si>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</si>
  <si>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</si>
  <si>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</si>
  <si>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</si>
  <si>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</si>
  <si>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</si>
  <si>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</si>
  <si>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</si>
  <si>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</si>
  <si>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</si>
  <si>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</si>
  <si>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</si>
  <si>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</si>
  <si>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</si>
  <si>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</si>
  <si>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</si>
  <si>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</si>
  <si>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</si>
  <si>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</si>
  <si>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</si>
  <si>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</si>
  <si>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</si>
  <si>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</si>
  <si>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</si>
  <si>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</si>
  <si>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</si>
  <si>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</si>
  <si>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</si>
  <si>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</si>
  <si>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</si>
  <si>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</si>
  <si>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</si>
  <si>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</si>
  <si>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</si>
  <si>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</si>
  <si>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</si>
  <si>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</si>
  <si>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</si>
  <si>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</si>
  <si>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</si>
  <si>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</si>
  <si>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</si>
  <si>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</si>
  <si>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</si>
  <si>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</si>
  <si>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</si>
  <si>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</si>
  <si>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</si>
  <si>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</si>
  <si>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</si>
  <si>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</si>
  <si>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</si>
  <si>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</si>
  <si>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</si>
  <si>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</si>
  <si>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</si>
  <si>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</si>
  <si>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</si>
  <si>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</si>
  <si>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</si>
  <si>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</si>
  <si>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</si>
  <si>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</si>
  <si>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</si>
  <si>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</si>
  <si>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</si>
  <si>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</si>
  <si>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</si>
  <si>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</si>
  <si>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</si>
  <si>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</si>
  <si>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</si>
  <si>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</si>
  <si>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</si>
  <si>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</si>
  <si>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</si>
  <si>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</si>
  <si>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</si>
  <si>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</si>
  <si>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</si>
  <si>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</si>
  <si>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</si>
  <si>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</si>
  <si>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</si>
  <si>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</si>
  <si>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</si>
  <si>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</si>
  <si>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</si>
  <si>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</si>
  <si>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</si>
  <si>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</si>
  <si>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</si>
  <si>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</si>
  <si>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</si>
  <si>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</si>
  <si>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</si>
  <si>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</si>
  <si>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</si>
  <si>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</si>
  <si>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</si>
  <si>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</si>
  <si>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</si>
  <si>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</si>
  <si>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</si>
  <si>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</si>
  <si>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</si>
  <si>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</si>
  <si>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</si>
  <si>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</si>
  <si>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</si>
  <si>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</si>
  <si>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</si>
  <si>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</si>
  <si>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</si>
  <si>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</si>
  <si>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</si>
  <si>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</si>
  <si>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</si>
  <si>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</si>
  <si>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</si>
  <si>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</si>
  <si>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</si>
  <si>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</si>
  <si>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</si>
  <si>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</si>
  <si>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</si>
  <si>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</si>
  <si>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</si>
  <si>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</si>
  <si>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</si>
  <si>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</si>
  <si>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</si>
  <si>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</si>
  <si>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</si>
  <si>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</si>
  <si>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</si>
  <si>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</si>
  <si>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</si>
  <si>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</si>
  <si>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</si>
  <si>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</si>
  <si>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</si>
  <si>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</si>
  <si>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</si>
  <si>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</si>
  <si>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</si>
  <si>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</si>
  <si>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</si>
  <si>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</si>
  <si>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</si>
  <si>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</si>
  <si>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</si>
  <si>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</si>
  <si>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</si>
  <si>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</si>
  <si>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</si>
  <si>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</si>
  <si>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</si>
  <si>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</si>
  <si>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</si>
  <si>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</si>
  <si>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</si>
  <si>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</si>
  <si>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</si>
  <si>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</si>
  <si>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</si>
  <si>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</si>
  <si>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</si>
  <si>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</si>
  <si>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</si>
  <si>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</si>
  <si>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</si>
  <si>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</si>
  <si>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</si>
  <si>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</si>
  <si>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</si>
  <si>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</si>
  <si>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</si>
  <si>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</si>
  <si>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</si>
  <si>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</si>
  <si>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</si>
  <si>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</si>
  <si>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</si>
  <si>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</si>
  <si>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</si>
  <si>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</si>
  <si>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</si>
  <si>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</si>
  <si>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</si>
  <si>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</si>
  <si>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</si>
  <si>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</si>
  <si>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</si>
  <si>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</si>
  <si>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</si>
  <si>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</si>
  <si>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</si>
  <si>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</si>
  <si>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</si>
  <si>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</si>
  <si>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</si>
  <si>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</si>
  <si>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</si>
  <si>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</si>
  <si>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</si>
  <si>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</si>
  <si>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</si>
  <si>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</si>
  <si>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</si>
  <si>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</si>
  <si>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</si>
  <si>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</si>
  <si>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</si>
  <si>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</si>
  <si>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</si>
  <si>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</si>
  <si>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</si>
  <si>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</si>
  <si>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</si>
  <si>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</si>
  <si>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</si>
  <si>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</si>
  <si>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</si>
  <si>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</si>
  <si>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</si>
  <si>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</si>
  <si>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</si>
  <si>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</si>
  <si>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</si>
  <si>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</si>
  <si>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</si>
  <si>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</si>
  <si>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</si>
  <si>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</si>
  <si>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</si>
  <si>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</si>
  <si>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</si>
  <si>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</si>
  <si>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</si>
  <si>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</si>
  <si>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</si>
  <si>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</si>
  <si>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</si>
  <si>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</si>
  <si>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</si>
  <si>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</si>
  <si>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</si>
  <si>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</si>
  <si>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</si>
  <si>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</si>
  <si>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</si>
  <si>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</si>
  <si>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</si>
  <si>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</si>
  <si>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</si>
  <si>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</si>
  <si>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</si>
  <si>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</si>
  <si>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</si>
  <si>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</si>
  <si>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</si>
  <si>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</si>
  <si>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</si>
  <si>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</si>
  <si>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</si>
  <si>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</si>
  <si>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</si>
  <si>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</si>
  <si>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</si>
  <si>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</si>
  <si>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</si>
  <si>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</si>
  <si>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</si>
  <si>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</si>
  <si>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</si>
  <si>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</si>
  <si>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</si>
  <si>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</si>
  <si>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</si>
  <si>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</si>
  <si>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</si>
  <si>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</si>
  <si>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</si>
  <si>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</si>
  <si>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</si>
  <si>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</si>
  <si>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</si>
  <si>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</si>
  <si>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</si>
  <si>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</si>
  <si>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</si>
  <si>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</si>
  <si>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</si>
  <si>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</si>
  <si>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</si>
  <si>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</si>
  <si>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</si>
  <si>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</si>
  <si>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</si>
  <si>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</si>
  <si>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</si>
  <si>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</si>
  <si>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</si>
  <si>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</si>
  <si>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</si>
  <si>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</si>
  <si>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</si>
  <si>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</si>
  <si>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</si>
  <si>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</si>
  <si>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</si>
  <si>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</si>
  <si>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</si>
  <si>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</si>
  <si>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</si>
  <si>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</si>
  <si>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</si>
  <si>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</si>
  <si>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</si>
  <si>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</si>
  <si>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</si>
  <si>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</si>
  <si>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</si>
  <si>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</si>
  <si>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</si>
  <si>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</si>
  <si>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</si>
  <si>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</si>
  <si>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</si>
  <si>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</si>
  <si>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</si>
  <si>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</si>
  <si>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</si>
  <si>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</si>
  <si>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</si>
  <si>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</si>
  <si>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</si>
  <si>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</si>
  <si>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</si>
  <si>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</si>
  <si>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</si>
  <si>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</si>
  <si>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</si>
  <si>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</si>
  <si>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</si>
  <si>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</si>
  <si>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</si>
  <si>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</si>
  <si>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</si>
  <si>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</si>
  <si>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</si>
  <si>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</si>
  <si>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</si>
  <si>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</si>
  <si>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</si>
  <si>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</si>
  <si>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</si>
  <si>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</si>
  <si>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</si>
  <si>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</si>
  <si>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</si>
  <si>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</si>
  <si>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</si>
  <si>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</si>
  <si>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</si>
  <si>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</si>
  <si>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</si>
  <si>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</si>
  <si>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</si>
  <si>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</si>
  <si>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</si>
  <si>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</si>
  <si>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</si>
  <si>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</si>
  <si>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</si>
  <si>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</si>
  <si>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</si>
  <si>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</si>
  <si>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</si>
  <si>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</si>
  <si>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</si>
  <si>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</si>
  <si>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</si>
  <si>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</si>
  <si>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</si>
  <si>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</si>
  <si>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</si>
  <si>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</si>
  <si>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</si>
  <si>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</si>
  <si>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</si>
  <si>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</si>
  <si>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</si>
  <si>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</si>
  <si>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</si>
  <si>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</si>
  <si>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</si>
  <si>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</si>
  <si>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</si>
  <si>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</si>
  <si>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</si>
  <si>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</si>
  <si>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</si>
  <si>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</si>
  <si>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</si>
  <si>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</si>
  <si>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</si>
  <si>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</si>
  <si>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</si>
  <si>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</si>
  <si>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</si>
  <si>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</si>
  <si>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</si>
  <si>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</si>
  <si>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</si>
  <si>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</si>
  <si>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</si>
  <si>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</si>
  <si>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</si>
  <si>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</si>
  <si>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</si>
  <si>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</si>
  <si>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</si>
  <si>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</si>
  <si>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</si>
  <si>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</si>
  <si>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</si>
  <si>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</si>
  <si>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</si>
  <si>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</si>
  <si>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</si>
  <si>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</si>
  <si>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</si>
  <si>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</si>
  <si>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</si>
  <si>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</si>
  <si>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</si>
  <si>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</si>
  <si>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</si>
  <si>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</si>
  <si>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</si>
  <si>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</si>
  <si>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</si>
  <si>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</si>
  <si>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</si>
  <si>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</si>
  <si>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</si>
  <si>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</si>
  <si>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</si>
  <si>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</si>
  <si>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</si>
  <si>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</si>
  <si>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</si>
  <si>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</si>
  <si>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</si>
  <si>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</si>
  <si>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</si>
  <si>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</si>
  <si>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</si>
  <si>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</si>
  <si>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</si>
  <si>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</si>
  <si>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</si>
  <si>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</si>
  <si>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</si>
  <si>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</si>
  <si>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</si>
  <si>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</si>
  <si>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</si>
  <si>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</si>
  <si>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</si>
  <si>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</si>
  <si>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</si>
  <si>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</si>
  <si>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</si>
  <si>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</si>
  <si>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</si>
  <si>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</si>
  <si>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</si>
  <si>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</si>
  <si>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</si>
  <si>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</si>
  <si>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</si>
  <si>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</si>
  <si>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</si>
  <si>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</si>
  <si>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</si>
  <si>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</si>
  <si>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</si>
  <si>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</si>
  <si>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</si>
  <si>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</si>
  <si>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</si>
  <si>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</si>
  <si>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</si>
  <si>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</si>
  <si>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</si>
  <si>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</si>
  <si>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</si>
  <si>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</si>
  <si>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</si>
  <si>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</si>
  <si>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</si>
  <si>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</si>
  <si>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</si>
  <si>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</si>
  <si>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</si>
  <si>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</si>
  <si>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</si>
  <si>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</si>
  <si>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</si>
  <si>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</si>
  <si>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</si>
  <si>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</si>
  <si>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</si>
  <si>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</si>
  <si>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</si>
  <si>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</si>
  <si>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</si>
  <si>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</si>
  <si>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</si>
  <si>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</si>
  <si>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</si>
  <si>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</si>
  <si>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</si>
  <si>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</si>
  <si>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</si>
  <si>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</si>
  <si>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</si>
  <si>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</si>
  <si>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</si>
  <si>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</si>
  <si>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</si>
  <si>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</si>
  <si>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</si>
  <si>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</si>
  <si>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</si>
  <si>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</si>
  <si>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</si>
  <si>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</si>
  <si>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</si>
  <si>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</si>
  <si>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</si>
  <si>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</si>
  <si>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</si>
  <si>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</si>
  <si>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</si>
  <si>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</si>
  <si>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</si>
  <si>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</si>
  <si>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</si>
  <si>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</si>
  <si>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</si>
  <si>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</si>
  <si>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</si>
  <si>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</si>
  <si>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</si>
  <si>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</si>
  <si>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</si>
  <si>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</si>
  <si>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</si>
  <si>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</si>
  <si>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</si>
  <si>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</si>
  <si>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</si>
  <si>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</si>
  <si>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</si>
  <si>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</si>
  <si>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</si>
  <si>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</si>
  <si>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</si>
  <si>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</si>
  <si>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</si>
  <si>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</si>
  <si>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</si>
  <si>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</si>
  <si>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</si>
  <si>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</si>
  <si>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</si>
  <si>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</si>
  <si>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</si>
  <si>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</si>
  <si>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</si>
  <si>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</si>
  <si>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</si>
  <si>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</si>
  <si>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</si>
  <si>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</si>
  <si>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</si>
  <si>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</si>
  <si>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</si>
  <si>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</si>
  <si>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</si>
  <si>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</si>
  <si>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</si>
  <si>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</si>
  <si>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</si>
  <si>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</si>
  <si>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</si>
  <si>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</si>
  <si>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</si>
  <si>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</si>
  <si>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</si>
  <si>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</si>
  <si>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</si>
  <si>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</si>
  <si>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</si>
  <si>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</si>
  <si>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</si>
  <si>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</si>
  <si>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</si>
  <si>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</si>
  <si>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</si>
  <si>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</si>
  <si>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</si>
  <si>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</si>
  <si>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</si>
  <si>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</si>
  <si>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</si>
  <si>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</si>
  <si>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</si>
  <si>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</si>
  <si>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</si>
  <si>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</si>
  <si>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</si>
  <si>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</si>
  <si>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</si>
  <si>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</si>
  <si>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</si>
  <si>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</si>
  <si>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</si>
  <si>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</si>
  <si>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</si>
  <si>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</si>
  <si>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</si>
  <si>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</si>
  <si>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</si>
  <si>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</si>
  <si>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</si>
  <si>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</si>
  <si>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</si>
  <si>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</si>
  <si>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</si>
  <si>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</si>
  <si>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</si>
  <si>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</si>
  <si>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</si>
  <si>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</si>
  <si>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</si>
  <si>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</si>
  <si>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</si>
  <si>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</si>
  <si>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</si>
  <si>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</si>
  <si>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</si>
  <si>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</si>
  <si>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</si>
  <si>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</si>
  <si>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</si>
  <si>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</si>
  <si>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</si>
  <si>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</si>
  <si>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</si>
  <si>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</si>
  <si>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</si>
  <si>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</si>
  <si>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</si>
  <si>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</si>
  <si>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</si>
  <si>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</si>
  <si>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</si>
  <si>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</si>
  <si>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</si>
  <si>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</si>
  <si>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</si>
  <si>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</si>
  <si>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</si>
  <si>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</si>
  <si>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</si>
  <si>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</si>
  <si>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</si>
  <si>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</si>
  <si>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</si>
  <si>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</si>
  <si>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</si>
  <si>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</si>
  <si>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</si>
  <si>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</si>
  <si>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</si>
  <si>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</si>
  <si>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</si>
  <si>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</si>
  <si>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</si>
  <si>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</si>
  <si>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</si>
  <si>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</si>
  <si>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</si>
  <si>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</si>
  <si>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</si>
  <si>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</si>
  <si>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</si>
  <si>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</si>
  <si>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</si>
  <si>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</si>
  <si>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</si>
  <si>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</si>
  <si>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</si>
  <si>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</si>
  <si>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</si>
  <si>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</si>
  <si>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</si>
  <si>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</si>
  <si>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</si>
  <si>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</si>
  <si>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</si>
  <si>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</si>
  <si>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</si>
  <si>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</si>
  <si>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</si>
  <si>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</si>
  <si>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</si>
  <si>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</si>
  <si>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</si>
  <si>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</si>
  <si>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</si>
  <si>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</si>
  <si>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</si>
  <si>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</si>
  <si>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</si>
  <si>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</si>
  <si>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</si>
  <si>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</si>
  <si>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</si>
  <si>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</si>
  <si>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</si>
  <si>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</si>
  <si>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</si>
  <si>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</si>
  <si>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</si>
  <si>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</si>
  <si>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</si>
  <si>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</si>
  <si>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</si>
  <si>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</si>
  <si>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</si>
  <si>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</si>
  <si>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</si>
  <si>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</si>
  <si>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</si>
  <si>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</si>
  <si>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</si>
  <si>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</si>
  <si>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</si>
  <si>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</si>
  <si>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</si>
  <si>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</si>
  <si>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</si>
  <si>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</si>
  <si>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</si>
  <si>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</si>
  <si>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</si>
  <si>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</si>
  <si>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</si>
  <si>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</si>
  <si>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</si>
  <si>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</si>
  <si>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</si>
  <si>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</si>
  <si>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</si>
  <si>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</si>
  <si>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</si>
  <si>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</si>
  <si>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</si>
  <si>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</si>
  <si>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</si>
  <si>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</si>
  <si>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</si>
  <si>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</si>
  <si>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</si>
  <si>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</si>
  <si>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</si>
  <si>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</si>
  <si>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</si>
  <si>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</si>
  <si>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</si>
  <si>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</si>
  <si>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</si>
  <si>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</si>
  <si>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</si>
  <si>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</si>
  <si>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</si>
  <si>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</si>
  <si>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</si>
  <si>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</si>
  <si>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</si>
  <si>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</si>
  <si>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</si>
  <si>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</si>
  <si>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</si>
  <si>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</si>
  <si>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</si>
  <si>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</si>
  <si>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</si>
  <si>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</si>
  <si>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</si>
  <si>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</si>
  <si>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</si>
  <si>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</si>
  <si>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</si>
  <si>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</si>
  <si>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</si>
  <si>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</si>
  <si>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</si>
  <si>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</si>
  <si>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</si>
  <si>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</si>
  <si>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</si>
  <si>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</si>
  <si>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</si>
  <si>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</si>
  <si>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</si>
  <si>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</si>
  <si>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</si>
  <si>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</si>
  <si>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</si>
  <si>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</si>
  <si>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</si>
  <si>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</si>
  <si>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</si>
  <si>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</si>
  <si>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</si>
  <si>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</si>
  <si>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</si>
  <si>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</si>
  <si>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</si>
  <si>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</si>
  <si>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</si>
  <si>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</si>
  <si>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</si>
  <si>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</si>
  <si>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</si>
  <si>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</si>
  <si>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</si>
  <si>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</si>
  <si>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</si>
  <si>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</si>
  <si>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</si>
  <si>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</si>
  <si>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</si>
  <si>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</si>
  <si>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</si>
  <si>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</si>
  <si>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</si>
  <si>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</si>
  <si>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</si>
  <si>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</si>
  <si>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</si>
  <si>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</si>
  <si>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</si>
  <si>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</si>
  <si>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</si>
  <si>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</si>
  <si>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</si>
  <si>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</si>
  <si>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</si>
  <si>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</si>
  <si>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</si>
  <si>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</si>
  <si>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</si>
  <si>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</si>
  <si>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</si>
  <si>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</si>
  <si>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</si>
  <si>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</si>
  <si>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</si>
  <si>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</si>
  <si>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</si>
  <si>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</si>
  <si>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</si>
  <si>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</si>
  <si>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</si>
  <si>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</si>
  <si>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</si>
  <si>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</si>
  <si>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</si>
  <si>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</si>
  <si>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</si>
  <si>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</si>
  <si>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</si>
  <si>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</si>
  <si>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</si>
  <si>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</si>
  <si>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</si>
  <si>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</si>
  <si>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</si>
  <si>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</si>
  <si>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</si>
  <si>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</si>
  <si>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</si>
  <si>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</si>
  <si>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</si>
  <si>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</si>
  <si>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</si>
  <si>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</si>
  <si>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</si>
  <si>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</si>
  <si>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</si>
  <si>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</si>
  <si>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</si>
  <si>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</si>
  <si>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</si>
  <si>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</si>
  <si>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</si>
  <si>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</si>
  <si>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</si>
  <si>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</si>
  <si>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</si>
  <si>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</si>
  <si>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</si>
  <si>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</si>
  <si>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</si>
  <si>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</si>
  <si>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</si>
  <si>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</si>
  <si>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</si>
  <si>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</si>
  <si>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</si>
  <si>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</si>
  <si>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</si>
  <si>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</si>
  <si>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</si>
  <si>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</si>
  <si>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</si>
  <si>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</si>
  <si>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</si>
  <si>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</si>
  <si>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</si>
  <si>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</si>
  <si>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</si>
  <si>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</si>
  <si>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</si>
  <si>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</si>
  <si>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</si>
  <si>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</si>
  <si>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</si>
  <si>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</si>
  <si>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</si>
  <si>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</si>
  <si>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</si>
  <si>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</si>
  <si>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</si>
  <si>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</si>
  <si>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</si>
  <si>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</si>
  <si>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</si>
  <si>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</si>
  <si>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</si>
  <si>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</si>
  <si>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</si>
  <si>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</si>
  <si>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</si>
  <si>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</si>
  <si>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</si>
  <si>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</si>
  <si>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</si>
  <si>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</si>
  <si>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</si>
  <si>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</si>
  <si>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</si>
  <si>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</si>
  <si>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</si>
  <si>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</si>
  <si>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</si>
  <si>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</si>
  <si>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</si>
  <si>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</si>
  <si>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</si>
  <si>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</si>
  <si>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</si>
  <si>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</si>
  <si>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</si>
  <si>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</si>
  <si>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</si>
  <si>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</si>
  <si>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</si>
  <si>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</si>
  <si>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</si>
  <si>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</si>
  <si>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</si>
  <si>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</si>
  <si>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</si>
  <si>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</si>
  <si>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</si>
  <si>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</si>
  <si>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</si>
  <si>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</si>
  <si>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</si>
  <si>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</si>
  <si>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</si>
  <si>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</si>
  <si>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</si>
  <si>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</si>
  <si>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</si>
  <si>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</si>
  <si>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</si>
  <si>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</si>
  <si>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</si>
  <si>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</si>
  <si>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</si>
  <si>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</si>
  <si>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</si>
  <si>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</si>
  <si>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</si>
  <si>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</si>
  <si>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</si>
  <si>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</si>
  <si>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</si>
  <si>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</si>
  <si>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</si>
  <si>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</si>
  <si>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</si>
  <si>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</si>
  <si>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</si>
  <si>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</si>
  <si>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</si>
  <si>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</si>
  <si>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</si>
  <si>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</si>
  <si>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</si>
  <si>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</si>
  <si>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</si>
  <si>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</si>
  <si>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</si>
  <si>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</si>
  <si>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</si>
  <si>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</si>
  <si>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</si>
  <si>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</si>
  <si>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</si>
  <si>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</si>
  <si>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</si>
  <si>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</si>
  <si>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</si>
  <si>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</si>
  <si>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</si>
  <si>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</si>
  <si>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</si>
  <si>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</si>
  <si>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</si>
  <si>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</si>
  <si>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</si>
  <si>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</si>
  <si>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</si>
  <si>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</si>
  <si>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</si>
  <si>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</si>
  <si>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</si>
  <si>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</si>
  <si>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</si>
  <si>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</si>
  <si>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</si>
  <si>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</si>
  <si>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</si>
  <si>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</si>
  <si>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</si>
  <si>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</si>
  <si>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</si>
  <si>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</si>
  <si>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</si>
  <si>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</si>
  <si>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</si>
  <si>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</si>
  <si>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</si>
  <si>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</si>
  <si>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</si>
  <si>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</si>
  <si>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</si>
  <si>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</si>
  <si>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</si>
  <si>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</si>
  <si>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</si>
  <si>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</si>
  <si>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</si>
  <si>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</si>
  <si>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</si>
  <si>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</si>
  <si>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</si>
  <si>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</si>
  <si>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</si>
  <si>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</si>
  <si>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</si>
  <si>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</si>
  <si>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</si>
  <si>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</si>
  <si>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</si>
  <si>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</si>
  <si>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</si>
  <si>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</si>
  <si>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</si>
  <si>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</si>
  <si>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</si>
  <si>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</si>
  <si>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</si>
  <si>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</si>
  <si>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</si>
  <si>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</si>
  <si>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</si>
  <si>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</si>
  <si>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</si>
  <si>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</si>
  <si>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</si>
  <si>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</si>
  <si>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</si>
  <si>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</si>
  <si>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</si>
  <si>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</si>
  <si>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</si>
  <si>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</si>
  <si>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</si>
  <si>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</si>
  <si>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</si>
  <si>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</si>
  <si>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</si>
  <si>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</si>
  <si>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</si>
  <si>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</si>
  <si>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</si>
  <si>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</si>
  <si>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</si>
  <si>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</si>
  <si>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</si>
  <si>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</si>
  <si>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</si>
  <si>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</si>
  <si>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</si>
  <si>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</si>
  <si>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</si>
  <si>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</si>
  <si>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</si>
  <si>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</si>
  <si>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</si>
  <si>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</si>
  <si>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</si>
  <si>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</si>
  <si>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</si>
  <si>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</si>
  <si>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</si>
  <si>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</si>
  <si>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</si>
  <si>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</si>
  <si>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</si>
  <si>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</si>
  <si>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</si>
  <si>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</si>
  <si>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</si>
  <si>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</si>
  <si>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</si>
  <si>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</si>
  <si>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</si>
  <si>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</si>
  <si>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</si>
  <si>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</si>
  <si>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</si>
  <si>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</si>
  <si>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</si>
  <si>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</si>
  <si>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</si>
  <si>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</si>
  <si>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</si>
  <si>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</si>
  <si>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</si>
  <si>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</si>
  <si>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</si>
  <si>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</si>
  <si>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</si>
  <si>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</si>
  <si>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</si>
  <si>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</si>
  <si>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</si>
  <si>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</si>
  <si>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</si>
  <si>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</si>
  <si>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</si>
  <si>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</si>
  <si>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</si>
  <si>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</si>
  <si>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</si>
  <si>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</si>
  <si>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</si>
  <si>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</si>
  <si>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</si>
  <si>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</si>
  <si>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</si>
  <si>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</si>
  <si>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</si>
  <si>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</si>
  <si>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</si>
  <si>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</si>
  <si>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</si>
  <si>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</si>
  <si>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</si>
  <si>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</si>
  <si>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</si>
  <si>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</si>
  <si>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</si>
  <si>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</si>
  <si>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</si>
  <si>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</si>
  <si>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</si>
  <si>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</si>
  <si>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</si>
  <si>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</si>
  <si>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</si>
  <si>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</si>
  <si>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</si>
  <si>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</si>
  <si>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</si>
  <si>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</si>
  <si>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</si>
  <si>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</si>
  <si>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</si>
  <si>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</si>
  <si>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</si>
  <si>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</si>
  <si>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</si>
  <si>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</si>
  <si>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</si>
  <si>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</si>
  <si>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</si>
  <si>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</si>
  <si>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</si>
  <si>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</si>
  <si>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</si>
  <si>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</si>
  <si>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</si>
  <si>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</si>
  <si>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</si>
  <si>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</si>
  <si>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</si>
  <si>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</si>
  <si>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</si>
  <si>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</si>
  <si>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</si>
  <si>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</si>
  <si>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</si>
  <si>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</si>
  <si>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</si>
  <si>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</si>
  <si>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</si>
  <si>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</si>
  <si>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</si>
  <si>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</si>
  <si>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</si>
  <si>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</si>
  <si>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</si>
  <si>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</si>
  <si>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</si>
  <si>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</si>
  <si>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</si>
  <si>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</si>
  <si>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</si>
  <si>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</si>
  <si>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</si>
  <si>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</si>
  <si>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</si>
  <si>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</si>
  <si>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</si>
  <si>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</si>
  <si>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</si>
  <si>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</si>
  <si>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</si>
  <si>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</si>
  <si>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</si>
  <si>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</si>
  <si>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</si>
  <si>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</si>
  <si>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</si>
  <si>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</si>
  <si>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</si>
  <si>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</si>
  <si>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</si>
  <si>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</si>
  <si>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</si>
  <si>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</si>
  <si>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</si>
  <si>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</si>
  <si>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</si>
  <si>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</si>
  <si>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</si>
  <si>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</si>
  <si>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</si>
  <si>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</si>
  <si>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</si>
  <si>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</si>
  <si>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</si>
  <si>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</si>
  <si>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</si>
  <si>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</si>
  <si>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</si>
  <si>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</si>
  <si>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</si>
  <si>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</si>
  <si>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</si>
  <si>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</si>
  <si>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</si>
  <si>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</si>
  <si>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</si>
  <si>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</si>
  <si>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</si>
  <si>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</si>
  <si>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</si>
  <si>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</si>
  <si>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</si>
  <si>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</si>
  <si>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</si>
  <si>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</si>
  <si>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</si>
  <si>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</si>
  <si>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</si>
  <si>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</si>
  <si>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</si>
  <si>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</si>
  <si>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</si>
  <si>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</si>
  <si>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</si>
  <si>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</si>
  <si>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</si>
  <si>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</si>
  <si>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</si>
  <si>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</si>
  <si>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</si>
  <si>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</si>
  <si>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</si>
  <si>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</si>
  <si>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</si>
  <si>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</si>
  <si>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</si>
  <si>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</si>
  <si>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</si>
  <si>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</si>
  <si>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</si>
  <si>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</si>
  <si>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</si>
  <si>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</si>
  <si>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</si>
  <si>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</si>
  <si>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</si>
  <si>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</si>
  <si>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</si>
  <si>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</si>
  <si>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</si>
  <si>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</si>
  <si>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</si>
  <si>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</si>
  <si>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</si>
  <si>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</si>
  <si>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</si>
  <si>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</si>
  <si>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</si>
  <si>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</si>
  <si>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</si>
  <si>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</si>
  <si>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</si>
  <si>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</si>
  <si>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</si>
  <si>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</si>
  <si>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</si>
  <si>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</si>
  <si>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</si>
  <si>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</si>
  <si>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</si>
  <si>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</si>
  <si>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</si>
  <si>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</si>
  <si>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</si>
  <si>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</si>
  <si>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</si>
  <si>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</si>
  <si>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</si>
  <si>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</si>
  <si>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</si>
  <si>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</si>
  <si>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</si>
  <si>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</si>
  <si>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</si>
  <si>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</si>
  <si>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</si>
  <si>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</si>
  <si>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</si>
  <si>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</si>
  <si>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</si>
  <si>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</si>
  <si>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</si>
  <si>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</si>
  <si>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</si>
  <si>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</si>
  <si>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</si>
  <si>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</si>
  <si>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</si>
  <si>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</si>
  <si>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</si>
  <si>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</si>
  <si>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</si>
  <si>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</si>
  <si>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</si>
  <si>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</si>
  <si>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</si>
  <si>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</si>
  <si>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</si>
  <si>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</si>
  <si>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</si>
  <si>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</si>
  <si>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</si>
  <si>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</si>
  <si>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</si>
  <si>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</si>
  <si>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</si>
  <si>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</si>
  <si>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</si>
  <si>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</si>
  <si>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</si>
  <si>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</si>
  <si>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</si>
  <si>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</si>
  <si>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</si>
  <si>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</si>
  <si>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</si>
  <si>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</si>
  <si>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</si>
  <si>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</si>
  <si>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</si>
  <si>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</si>
  <si>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</si>
  <si>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</si>
  <si>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</si>
  <si>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</si>
  <si>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</si>
  <si>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</si>
  <si>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</si>
  <si>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</si>
  <si>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</si>
  <si>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</si>
  <si>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</si>
  <si>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</si>
  <si>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</si>
  <si>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</si>
  <si>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</si>
  <si>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</si>
  <si>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</si>
  <si>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</si>
  <si>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</si>
  <si>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</si>
  <si>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</si>
  <si>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</si>
  <si>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</si>
  <si>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</si>
  <si>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</si>
  <si>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</si>
  <si>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</si>
  <si>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</si>
  <si>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</si>
  <si>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</si>
  <si>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</si>
  <si>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</si>
  <si>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</si>
  <si>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</si>
  <si>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</si>
  <si>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</si>
  <si>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</si>
  <si>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</si>
  <si>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</si>
  <si>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</si>
  <si>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</si>
  <si>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</si>
  <si>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</si>
  <si>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</si>
  <si>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</si>
  <si>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</si>
  <si>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</si>
  <si>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</si>
  <si>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</si>
  <si>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</si>
  <si>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</si>
  <si>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</si>
  <si>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</si>
  <si>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</si>
  <si>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</si>
  <si>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</si>
  <si>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</si>
  <si>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</si>
  <si>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</si>
  <si>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</si>
  <si>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</si>
  <si>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</si>
  <si>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</si>
  <si>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</si>
  <si>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</si>
  <si>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</si>
  <si>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</si>
  <si>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</si>
  <si>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</si>
  <si>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</si>
  <si>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</si>
  <si>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</si>
  <si>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</si>
  <si>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</si>
  <si>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</si>
  <si>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</si>
  <si>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</si>
  <si>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</si>
  <si>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</si>
  <si>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</si>
  <si>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</si>
  <si>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</si>
  <si>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</si>
  <si>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</si>
  <si>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</si>
  <si>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</si>
  <si>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</si>
  <si>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</si>
  <si>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</si>
  <si>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</si>
  <si>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</si>
  <si>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</si>
  <si>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</si>
  <si>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</si>
  <si>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</si>
  <si>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</si>
  <si>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</si>
  <si>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</si>
  <si>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</si>
  <si>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</si>
  <si>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</si>
  <si>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</si>
  <si>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</si>
  <si>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</si>
  <si>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</si>
  <si>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</si>
  <si>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</si>
  <si>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</si>
  <si>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</si>
  <si>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</si>
  <si>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</si>
  <si>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</si>
  <si>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</si>
  <si>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</si>
  <si>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</si>
  <si>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</si>
  <si>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</si>
  <si>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</si>
  <si>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</si>
  <si>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</si>
  <si>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</si>
  <si>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</si>
  <si>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</si>
  <si>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</si>
  <si>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</si>
  <si>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</si>
  <si>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</si>
  <si>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</si>
  <si>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</si>
  <si>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</si>
  <si>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</si>
  <si>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</si>
  <si>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</si>
  <si>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</si>
  <si>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</si>
  <si>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</si>
  <si>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</si>
  <si>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</si>
  <si>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</si>
  <si>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</si>
  <si>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</si>
  <si>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</si>
  <si>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</si>
  <si>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</si>
  <si>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</si>
  <si>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</si>
  <si>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</si>
  <si>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</si>
  <si>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</si>
  <si>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</si>
  <si>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</si>
  <si>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</si>
  <si>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</si>
  <si>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</si>
  <si>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</si>
  <si>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</si>
  <si>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</si>
  <si>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</si>
  <si>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</si>
  <si>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</si>
  <si>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</si>
  <si>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</si>
  <si>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</si>
  <si>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</si>
  <si>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</si>
  <si>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</si>
  <si>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</si>
  <si>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</si>
  <si>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</si>
  <si>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</si>
  <si>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</si>
  <si>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</si>
  <si>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</si>
  <si>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</si>
  <si>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</si>
  <si>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</si>
  <si>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</si>
  <si>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</si>
  <si>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</si>
  <si>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</si>
  <si>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</si>
  <si>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</si>
  <si>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</si>
  <si>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</si>
  <si>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</si>
  <si>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</si>
  <si>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</si>
  <si>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</si>
  <si>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</si>
  <si>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</si>
  <si>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</si>
  <si>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</si>
  <si>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</si>
  <si>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</si>
  <si>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</si>
  <si>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</si>
  <si>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</si>
  <si>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</si>
  <si>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</si>
  <si>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</si>
  <si>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</si>
  <si>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</si>
  <si>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</si>
  <si>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</si>
  <si>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</si>
  <si>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</si>
  <si>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</si>
  <si>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</si>
  <si>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</si>
  <si>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</si>
  <si>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</si>
  <si>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</si>
  <si>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</si>
  <si>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</si>
  <si>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</si>
  <si>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</si>
  <si>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</si>
  <si>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</si>
  <si>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</si>
  <si>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</si>
  <si>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</si>
  <si>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</si>
  <si>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</si>
  <si>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</si>
  <si>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</si>
  <si>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</si>
  <si>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</si>
  <si>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</si>
  <si>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</si>
  <si>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</si>
  <si>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</si>
  <si>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</si>
  <si>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</si>
  <si>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</si>
  <si>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</si>
  <si>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</si>
  <si>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</si>
  <si>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</si>
  <si>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</si>
  <si>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</si>
  <si>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</si>
  <si>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</si>
  <si>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</si>
  <si>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</si>
  <si>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</si>
  <si>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</si>
  <si>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</si>
  <si>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</si>
  <si>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</si>
  <si>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</si>
  <si>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</si>
  <si>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</si>
  <si>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</si>
  <si>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</si>
  <si>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</si>
  <si>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</si>
  <si>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</si>
  <si>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</si>
  <si>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</si>
  <si>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</si>
  <si>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</si>
  <si>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</si>
  <si>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</si>
  <si>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</si>
  <si>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</si>
  <si>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</si>
  <si>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</si>
  <si>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</si>
  <si>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</si>
  <si>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</si>
  <si>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</si>
  <si>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</si>
  <si>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</si>
  <si>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</si>
  <si>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</si>
  <si>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</si>
  <si>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</si>
  <si>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</si>
  <si>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</si>
  <si>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</si>
  <si>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</si>
  <si>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</si>
  <si>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</si>
  <si>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</si>
  <si>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</si>
  <si>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</si>
  <si>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</si>
  <si>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</si>
  <si>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</si>
  <si>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</si>
  <si>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</si>
  <si>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</si>
  <si>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</si>
  <si>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</si>
  <si>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</si>
  <si>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</si>
  <si>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</si>
  <si>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</si>
  <si>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</si>
  <si>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</si>
  <si>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</si>
  <si>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</si>
  <si>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</si>
  <si>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</si>
  <si>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</si>
  <si>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</si>
  <si>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</si>
  <si>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</si>
  <si>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</si>
  <si>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</si>
  <si>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</si>
  <si>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</si>
  <si>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</si>
  <si>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</si>
  <si>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</si>
  <si>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</si>
  <si>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</si>
  <si>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</si>
  <si>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</si>
  <si>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</si>
  <si>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</si>
  <si>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</si>
  <si>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</si>
  <si>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</si>
  <si>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</si>
  <si>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</si>
  <si>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</si>
  <si>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</si>
  <si>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</si>
  <si>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</si>
  <si>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</si>
  <si>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</si>
  <si>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</si>
  <si>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</si>
  <si>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</si>
  <si>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</si>
  <si>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</si>
  <si>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</si>
  <si>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</si>
  <si>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</si>
  <si>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</si>
  <si>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</si>
  <si>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</si>
  <si>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</si>
  <si>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</si>
  <si>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</si>
  <si>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</si>
  <si>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</si>
  <si>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</si>
  <si>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</si>
  <si>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</si>
  <si>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</si>
  <si>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</si>
  <si>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</si>
  <si>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</si>
  <si>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</si>
  <si>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</si>
  <si>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</si>
  <si>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</si>
  <si>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</si>
  <si>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</si>
  <si>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</si>
  <si>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</si>
  <si>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</si>
  <si>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</si>
  <si>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</si>
  <si>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</si>
  <si>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</si>
  <si>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</si>
  <si>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</si>
  <si>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</si>
  <si>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</si>
  <si>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</si>
  <si>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</si>
  <si>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</si>
  <si>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</si>
  <si>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</si>
  <si>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</si>
  <si>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</si>
  <si>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</si>
  <si>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</si>
  <si>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</si>
  <si>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</si>
  <si>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</si>
  <si>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</si>
  <si>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</si>
  <si>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</si>
  <si>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</si>
  <si>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</si>
  <si>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</si>
  <si>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</si>
  <si>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</si>
  <si>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</si>
  <si>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</si>
  <si>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</si>
  <si>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</si>
  <si>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</si>
  <si>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</si>
  <si>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</si>
  <si>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</si>
  <si>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</si>
  <si>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</si>
  <si>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</si>
  <si>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</si>
  <si>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</si>
  <si>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</si>
  <si>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</si>
  <si>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</si>
  <si>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</si>
  <si>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</si>
  <si>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</si>
  <si>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</si>
  <si>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</si>
  <si>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</si>
  <si>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</si>
  <si>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</si>
  <si>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</si>
  <si>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</si>
  <si>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</si>
  <si>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</si>
  <si>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</si>
  <si>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</si>
  <si>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</si>
  <si>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</si>
  <si>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</si>
  <si>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</si>
  <si>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</si>
  <si>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</si>
  <si>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</si>
  <si>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</si>
  <si>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</si>
  <si>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</si>
  <si>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</si>
  <si>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</si>
  <si>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</si>
  <si>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</si>
  <si>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</si>
  <si>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</si>
  <si>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</si>
  <si>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</si>
  <si>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</si>
  <si>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</si>
  <si>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</si>
  <si>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</si>
  <si>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</si>
  <si>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</si>
  <si>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</si>
  <si>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</si>
  <si>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</si>
  <si>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</si>
  <si>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</si>
  <si>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</si>
  <si>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</si>
  <si>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</si>
  <si>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</si>
  <si>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</si>
  <si>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</si>
  <si>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</si>
  <si>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</si>
  <si>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</si>
  <si>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</si>
  <si>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</si>
  <si>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</si>
  <si>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</si>
  <si>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</si>
  <si>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</si>
  <si>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</si>
  <si>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</si>
  <si>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</si>
  <si>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</si>
  <si>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</si>
  <si>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</si>
  <si>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</si>
  <si>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</si>
  <si>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</si>
  <si>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</si>
  <si>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</si>
  <si>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</si>
  <si>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</si>
  <si>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</si>
  <si>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</si>
  <si>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</si>
  <si>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</si>
  <si>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</si>
  <si>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</si>
  <si>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</si>
  <si>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</si>
  <si>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</si>
  <si>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</si>
  <si>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</si>
  <si>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</si>
  <si>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</si>
  <si>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</si>
  <si>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</si>
  <si>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</si>
  <si>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</si>
  <si>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</si>
  <si>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</si>
  <si>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</si>
  <si>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</si>
  <si>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</si>
  <si>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</si>
  <si>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</si>
  <si>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</si>
  <si>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</si>
  <si>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</si>
  <si>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</si>
  <si>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</si>
  <si>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</si>
  <si>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</si>
  <si>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</si>
  <si>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</si>
  <si>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</si>
  <si>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</si>
  <si>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</si>
  <si>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</si>
  <si>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</si>
  <si>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</si>
  <si>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</si>
  <si>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</si>
  <si>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</si>
  <si>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</si>
  <si>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</si>
  <si>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</si>
  <si>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</si>
  <si>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</si>
  <si>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</si>
  <si>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</si>
  <si>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</si>
  <si>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</si>
  <si>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</si>
  <si>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</si>
  <si>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</si>
  <si>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</si>
  <si>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</si>
  <si>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</si>
  <si>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</si>
  <si>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</si>
  <si>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</si>
  <si>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</si>
  <si>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</si>
  <si>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</si>
  <si>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</si>
  <si>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</si>
  <si>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</si>
  <si>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</si>
  <si>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</si>
  <si>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</si>
  <si>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</si>
  <si>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</si>
  <si>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</si>
  <si>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</si>
  <si>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</si>
  <si>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</si>
  <si>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</si>
  <si>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</si>
  <si>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</si>
  <si>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</si>
  <si>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</si>
  <si>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</si>
  <si>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</si>
  <si>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</si>
  <si>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</si>
  <si>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</si>
  <si>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</si>
  <si>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</si>
  <si>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</si>
  <si>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</si>
  <si>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</si>
  <si>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</si>
  <si>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</si>
  <si>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</si>
  <si>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</si>
  <si>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</si>
  <si>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</si>
  <si>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</si>
  <si>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</si>
  <si>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</si>
  <si>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</si>
  <si>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</si>
  <si>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</si>
  <si>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</si>
  <si>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</si>
  <si>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</si>
  <si>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</si>
  <si>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</si>
  <si>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</si>
  <si>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</si>
  <si>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</si>
  <si>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</si>
  <si>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</si>
  <si>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</si>
  <si>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</si>
  <si>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</si>
  <si>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</si>
  <si>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</si>
  <si>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</si>
  <si>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</si>
  <si>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</si>
  <si>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</si>
  <si>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</si>
  <si>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</si>
  <si>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</si>
  <si>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</si>
  <si>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</si>
  <si>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</si>
  <si>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</si>
  <si>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</si>
  <si>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</si>
  <si>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</si>
  <si>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</si>
  <si>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</si>
  <si>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</si>
  <si>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</si>
  <si>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</si>
  <si>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</si>
  <si>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</si>
  <si>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</si>
  <si>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</si>
  <si>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</si>
  <si>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</si>
  <si>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</si>
  <si>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</si>
  <si>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</si>
  <si>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</si>
  <si>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</si>
  <si>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</si>
  <si>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</si>
  <si>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</si>
  <si>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</si>
  <si>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</si>
  <si>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</si>
  <si>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</si>
  <si>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</si>
  <si>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</si>
  <si>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</si>
  <si>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</si>
  <si>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</si>
  <si>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</si>
  <si>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</si>
  <si>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</si>
  <si>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</si>
  <si>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</si>
  <si>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</si>
  <si>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</si>
  <si>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</si>
  <si>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</si>
  <si>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</si>
  <si>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</si>
  <si>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</si>
  <si>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</si>
  <si>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</si>
  <si>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</si>
  <si>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</si>
  <si>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</si>
  <si>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</si>
  <si>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</si>
  <si>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</si>
  <si>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</si>
  <si>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</si>
  <si>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</si>
  <si>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</si>
  <si>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</si>
  <si>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</si>
  <si>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</si>
  <si>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</si>
  <si>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</si>
  <si>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</si>
  <si>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</si>
  <si>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</si>
  <si>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</si>
  <si>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</si>
  <si>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</si>
  <si>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</si>
  <si>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</si>
  <si>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</si>
  <si>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</si>
  <si>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</si>
  <si>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</si>
  <si>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</si>
  <si>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</si>
  <si>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</si>
  <si>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</si>
  <si>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</si>
  <si>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</si>
  <si>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</si>
  <si>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</si>
  <si>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</si>
  <si>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</si>
  <si>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</si>
  <si>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</si>
  <si>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</si>
  <si>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</si>
  <si>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</si>
  <si>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</si>
  <si>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</si>
  <si>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</si>
  <si>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</si>
  <si>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</si>
  <si>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</si>
  <si>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</si>
  <si>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</si>
  <si>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</si>
  <si>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</si>
  <si>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</si>
  <si>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</si>
  <si>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</si>
  <si>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</si>
  <si>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</si>
  <si>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</si>
  <si>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</si>
  <si>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</si>
  <si>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</si>
  <si>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</si>
  <si>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</si>
  <si>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</si>
  <si>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</si>
  <si>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</si>
  <si>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</si>
  <si>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</si>
  <si>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</si>
  <si>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</si>
  <si>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</si>
  <si>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</si>
  <si>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</si>
  <si>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</si>
  <si>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</si>
  <si>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</si>
  <si>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</si>
  <si>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</si>
  <si>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</si>
  <si>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</si>
  <si>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</si>
  <si>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</si>
  <si>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</si>
  <si>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</si>
  <si>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</si>
  <si>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</si>
  <si>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</si>
  <si>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</si>
  <si>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</si>
  <si>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</si>
  <si>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</si>
  <si>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</si>
  <si>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</si>
  <si>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</si>
  <si>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</si>
  <si>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</si>
  <si>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</si>
  <si>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</si>
  <si>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</si>
  <si>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</si>
  <si>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</si>
  <si>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</si>
  <si>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</si>
  <si>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</si>
  <si>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</si>
  <si>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</si>
  <si>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</si>
  <si>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</si>
  <si>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</si>
  <si>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</si>
  <si>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</si>
  <si>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</si>
  <si>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</si>
  <si>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</si>
  <si>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</si>
  <si>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</si>
  <si>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</si>
  <si>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</si>
  <si>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</si>
  <si>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</si>
  <si>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</si>
  <si>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</si>
  <si>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</si>
  <si>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</si>
  <si>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</si>
  <si>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</si>
  <si>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</si>
  <si>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</si>
  <si>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</si>
  <si>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</si>
  <si>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</si>
  <si>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</si>
  <si>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</si>
  <si>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</si>
  <si>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</si>
  <si>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</si>
  <si>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</si>
  <si>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</si>
  <si>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</si>
  <si>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</si>
  <si>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</si>
  <si>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</si>
  <si>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</si>
  <si>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</si>
  <si>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</si>
  <si>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</si>
  <si>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</si>
  <si>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</si>
  <si>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</si>
  <si>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</si>
  <si>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</si>
  <si>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</si>
  <si>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</si>
  <si>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</si>
  <si>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</si>
  <si>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</si>
  <si>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</si>
  <si>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</si>
  <si>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</si>
  <si>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</si>
  <si>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</si>
  <si>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</si>
  <si>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</si>
  <si>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</si>
  <si>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</si>
  <si>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</si>
  <si>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</si>
  <si>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</si>
  <si>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</si>
  <si>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</si>
  <si>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</si>
  <si>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</si>
  <si>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</si>
  <si>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</si>
  <si>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</si>
  <si>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</si>
  <si>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</si>
  <si>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</si>
  <si>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</si>
  <si>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</si>
  <si>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</si>
  <si>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</si>
  <si>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</si>
  <si>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</si>
  <si>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</si>
  <si>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</si>
  <si>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</si>
  <si>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</si>
  <si>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</si>
  <si>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</si>
  <si>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</si>
  <si>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</si>
  <si>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</si>
  <si>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</si>
  <si>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</si>
  <si>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</si>
  <si>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</si>
  <si>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</si>
  <si>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</si>
  <si>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</si>
  <si>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</si>
  <si>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</si>
  <si>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</si>
  <si>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</si>
  <si>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</si>
  <si>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</si>
  <si>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</si>
  <si>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</si>
  <si>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</si>
  <si>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</si>
  <si>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</si>
  <si>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</si>
  <si>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</si>
  <si>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</si>
  <si>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</si>
  <si>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</si>
  <si>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</si>
  <si>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</si>
  <si>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</si>
  <si>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</si>
  <si>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</si>
  <si>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</si>
  <si>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</si>
  <si>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</si>
  <si>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</si>
  <si>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</si>
  <si>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</si>
  <si>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</si>
  <si>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</si>
  <si>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</si>
  <si>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</si>
  <si>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</si>
  <si>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</si>
  <si>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</si>
  <si>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</si>
  <si>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</si>
  <si>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</si>
  <si>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</si>
  <si>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</si>
  <si>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</si>
  <si>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</si>
  <si>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</si>
  <si>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</si>
  <si>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</si>
  <si>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</si>
  <si>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</si>
  <si>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</si>
  <si>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</si>
  <si>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</si>
  <si>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</si>
  <si>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</si>
  <si>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</si>
  <si>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</si>
  <si>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</si>
  <si>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</si>
  <si>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</si>
  <si>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</si>
  <si>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</si>
  <si>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</si>
  <si>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</si>
  <si>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</si>
  <si>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</si>
  <si>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</si>
  <si>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</si>
  <si>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</si>
  <si>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</si>
  <si>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</si>
  <si>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</si>
  <si>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</si>
  <si>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</si>
  <si>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</si>
  <si>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</si>
  <si>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</si>
  <si>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</si>
  <si>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</si>
  <si>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</si>
  <si>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</si>
  <si>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</si>
  <si>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</si>
  <si>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</si>
  <si>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</si>
  <si>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</si>
  <si>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</si>
  <si>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</si>
  <si>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</si>
  <si>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</si>
  <si>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</si>
  <si>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</si>
  <si>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</si>
  <si>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</si>
  <si>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</si>
  <si>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</si>
  <si>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</si>
  <si>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</si>
  <si>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</si>
  <si>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</si>
  <si>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</si>
  <si>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</si>
  <si>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</si>
  <si>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</si>
  <si>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</si>
  <si>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</si>
  <si>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</si>
  <si>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</si>
  <si>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</si>
  <si>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</si>
  <si>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</si>
  <si>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</si>
  <si>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</si>
  <si>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</si>
  <si>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</si>
  <si>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</si>
  <si>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</si>
  <si>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</si>
  <si>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</si>
  <si>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</si>
  <si>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</si>
  <si>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</si>
  <si>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</si>
  <si>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</si>
  <si>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</si>
  <si>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</si>
  <si>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</si>
  <si>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</si>
  <si>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</si>
  <si>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</si>
  <si>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</si>
  <si>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</si>
  <si>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</si>
  <si>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</si>
  <si>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</si>
  <si>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</si>
  <si>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</si>
  <si>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</si>
  <si>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</si>
  <si>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</si>
  <si>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</si>
  <si>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</si>
  <si>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</si>
  <si>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</si>
  <si>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</si>
  <si>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</si>
  <si>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</si>
  <si>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</si>
  <si>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</si>
  <si>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</si>
  <si>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</si>
  <si>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</si>
  <si>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</si>
  <si>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</si>
  <si>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</si>
  <si>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</si>
  <si>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</si>
  <si>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</si>
  <si>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</si>
  <si>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</si>
  <si>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</si>
  <si>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</si>
  <si>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</si>
  <si>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</si>
  <si>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</si>
  <si>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</si>
  <si>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</si>
  <si>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</si>
  <si>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</si>
  <si>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</si>
  <si>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</si>
  <si>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</si>
  <si>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</si>
  <si>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</si>
  <si>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</si>
  <si>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</si>
  <si>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</si>
  <si>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</si>
  <si>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</si>
  <si>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</si>
  <si>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</si>
  <si>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</si>
  <si>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</si>
  <si>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</si>
  <si>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</si>
  <si>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</si>
  <si>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</si>
  <si>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</si>
  <si>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</si>
  <si>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</si>
  <si>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</si>
  <si>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</si>
  <si>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</si>
  <si>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</si>
  <si>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</si>
  <si>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</si>
  <si>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</si>
  <si>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</si>
  <si>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</si>
  <si>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</si>
  <si>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</si>
  <si>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</si>
  <si>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</si>
  <si>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</si>
  <si>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</si>
  <si>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</si>
  <si>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</si>
  <si>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</si>
  <si>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</si>
  <si>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</si>
  <si>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</si>
  <si>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</si>
  <si>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</si>
  <si>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</si>
  <si>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</si>
  <si>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</si>
  <si>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</si>
  <si>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</si>
  <si>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</si>
  <si>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</si>
  <si>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</si>
  <si>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</si>
  <si>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</si>
  <si>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</si>
  <si>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</si>
  <si>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</si>
  <si>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</si>
  <si>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</si>
  <si>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</si>
  <si>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</si>
  <si>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</si>
  <si>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</si>
  <si>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</si>
  <si>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</si>
  <si>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</si>
  <si>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</si>
  <si>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</si>
  <si>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</si>
  <si>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</si>
  <si>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</si>
  <si>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</si>
  <si>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</si>
  <si>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</si>
  <si>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</si>
  <si>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</si>
  <si>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</si>
  <si>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</si>
  <si>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</si>
  <si>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</si>
  <si>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</si>
  <si>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</si>
  <si>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</si>
  <si>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</si>
  <si>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</si>
  <si>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</si>
  <si>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</si>
  <si>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</si>
  <si>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</si>
  <si>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</si>
  <si>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</si>
  <si>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</si>
  <si>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</si>
  <si>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</si>
  <si>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</si>
  <si>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</si>
  <si>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</si>
  <si>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</si>
  <si>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</si>
  <si>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</si>
  <si>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</si>
  <si>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</si>
  <si>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</si>
  <si>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</si>
  <si>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</si>
  <si>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</si>
  <si>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</si>
  <si>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</si>
  <si>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</si>
  <si>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</si>
  <si>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</si>
  <si>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</si>
  <si>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</si>
  <si>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</si>
  <si>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</si>
  <si>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</si>
  <si>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</si>
  <si>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</si>
  <si>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</si>
  <si>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</si>
  <si>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</si>
  <si>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</si>
  <si>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</si>
  <si>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</si>
  <si>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</si>
  <si>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</si>
  <si>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</si>
  <si>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</si>
  <si>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</si>
  <si>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</si>
  <si>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</si>
  <si>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</si>
  <si>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</si>
  <si>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</si>
  <si>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</si>
  <si>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</si>
  <si>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</si>
  <si>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</si>
  <si>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</si>
  <si>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</si>
  <si>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</si>
  <si>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</si>
  <si>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</si>
  <si>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</si>
  <si>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</si>
  <si>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</si>
  <si>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</si>
  <si>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</si>
  <si>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</si>
  <si>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</si>
  <si>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</si>
  <si>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</si>
  <si>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</si>
  <si>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</si>
  <si>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</si>
  <si>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</si>
  <si>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</si>
  <si>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</si>
  <si>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</si>
  <si>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</si>
  <si>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</si>
  <si>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</si>
  <si>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</si>
  <si>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</si>
  <si>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</si>
  <si>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</si>
  <si>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</si>
  <si>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</si>
  <si>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</si>
  <si>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</si>
  <si>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</si>
  <si>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</si>
  <si>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</si>
  <si>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</si>
  <si>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</si>
  <si>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</si>
  <si>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</si>
  <si>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</si>
  <si>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</si>
  <si>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</si>
  <si>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</si>
  <si>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</si>
  <si>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</si>
  <si>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</si>
  <si>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</si>
  <si>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</si>
  <si>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</si>
  <si>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</si>
  <si>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</si>
  <si>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</si>
  <si>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</si>
  <si>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</si>
  <si>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</si>
  <si>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</si>
  <si>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</si>
  <si>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</si>
  <si>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</si>
  <si>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</si>
  <si>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</si>
  <si>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</si>
  <si>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</si>
  <si>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</si>
  <si>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</si>
  <si>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</si>
  <si>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</si>
  <si>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</si>
  <si>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</si>
  <si>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</si>
  <si>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</si>
  <si>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</si>
  <si>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</si>
  <si>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</si>
  <si>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</si>
  <si>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</si>
  <si>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</si>
  <si>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</si>
  <si>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</si>
  <si>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</si>
  <si>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</si>
  <si>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</si>
  <si>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</si>
  <si>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</si>
  <si>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</si>
  <si>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</si>
  <si>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</si>
  <si>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</si>
  <si>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</si>
  <si>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</si>
  <si>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</si>
  <si>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</si>
  <si>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</si>
  <si>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</si>
  <si>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</si>
  <si>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</si>
  <si>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</si>
  <si>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</si>
  <si>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</si>
  <si>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</si>
  <si>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</si>
  <si>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</si>
  <si>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</si>
  <si>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</si>
  <si>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</si>
  <si>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</si>
  <si>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</si>
  <si>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</si>
  <si>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</si>
  <si>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</si>
  <si>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</si>
  <si>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</si>
  <si>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</si>
  <si>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</si>
  <si>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</si>
  <si>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</si>
  <si>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</si>
  <si>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</si>
  <si>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</si>
  <si>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</si>
  <si>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</si>
  <si>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</si>
  <si>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</si>
  <si>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</si>
  <si>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</si>
  <si>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</si>
  <si>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</si>
  <si>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</si>
  <si>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</si>
  <si>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</si>
  <si>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</si>
  <si>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</si>
  <si>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</si>
  <si>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</si>
  <si>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</si>
  <si>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</si>
  <si>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</si>
  <si>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</si>
  <si>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</si>
  <si>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</si>
  <si>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</si>
  <si>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</si>
  <si>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</si>
  <si>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</si>
  <si>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</si>
  <si>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</si>
  <si>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</si>
  <si>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</si>
  <si>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</si>
  <si>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</si>
  <si>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</si>
  <si>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</si>
  <si>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</si>
  <si>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</si>
  <si>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</si>
  <si>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</si>
  <si>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</si>
  <si>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</si>
  <si>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</si>
  <si>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</si>
  <si>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</si>
  <si>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</si>
  <si>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</si>
  <si>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</si>
  <si>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</si>
  <si>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</si>
  <si>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</si>
  <si>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</si>
  <si>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</si>
  <si>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</si>
  <si>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</si>
  <si>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</si>
  <si>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</si>
  <si>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</si>
  <si>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</si>
  <si>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</si>
  <si>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</si>
  <si>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</si>
  <si>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</si>
  <si>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</si>
  <si>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</si>
  <si>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</si>
  <si>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</si>
  <si>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</si>
  <si>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</si>
  <si>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</si>
  <si>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</si>
  <si>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</si>
  <si>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</si>
  <si>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</si>
  <si>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</si>
  <si>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</si>
  <si>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</si>
  <si>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</si>
  <si>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</si>
  <si>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</si>
  <si>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</si>
  <si>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</si>
  <si>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</si>
  <si>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</si>
  <si>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</si>
  <si>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</si>
  <si>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</si>
  <si>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</si>
  <si>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</si>
  <si>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</si>
  <si>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</si>
  <si>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</si>
  <si>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</si>
  <si>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</si>
  <si>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</si>
  <si>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</si>
  <si>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</si>
  <si>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</si>
  <si>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</si>
  <si>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</si>
  <si>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</si>
  <si>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</si>
  <si>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</si>
  <si>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</si>
  <si>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</si>
  <si>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</si>
  <si>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</si>
  <si>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</si>
  <si>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</si>
  <si>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</si>
  <si>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</si>
  <si>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</si>
  <si>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</si>
  <si>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</si>
  <si>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</si>
  <si>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</si>
  <si>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</si>
  <si>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</si>
  <si>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</si>
  <si>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</si>
  <si>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</si>
  <si>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</si>
  <si>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</si>
  <si>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</si>
  <si>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</si>
  <si>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</si>
  <si>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</si>
  <si>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</si>
  <si>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</si>
  <si>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</si>
  <si>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</si>
  <si>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</si>
  <si>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</si>
  <si>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</si>
  <si>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</si>
  <si>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</si>
  <si>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</si>
  <si>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</si>
  <si>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</si>
  <si>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</si>
  <si>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</si>
  <si>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</si>
  <si>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</si>
  <si>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</si>
  <si>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</si>
  <si>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</si>
  <si>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</si>
  <si>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</si>
  <si>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</si>
  <si>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</si>
  <si>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</si>
  <si>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</si>
  <si>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</si>
  <si>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</si>
  <si>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</si>
  <si>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</si>
  <si>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</si>
  <si>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</si>
  <si>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</si>
  <si>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</si>
  <si>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</si>
  <si>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</si>
  <si>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</si>
  <si>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</si>
  <si>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</si>
  <si>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</si>
  <si>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</si>
  <si>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</si>
  <si>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</si>
  <si>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</si>
  <si>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</si>
  <si>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</si>
  <si>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</si>
  <si>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</si>
  <si>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</si>
  <si>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</si>
  <si>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</si>
  <si>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</si>
  <si>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</si>
  <si>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</si>
  <si>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</si>
  <si>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</si>
  <si>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</si>
  <si>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</si>
  <si>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</si>
  <si>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</si>
  <si>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</si>
  <si>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</si>
  <si>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</si>
  <si>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</si>
  <si>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</si>
  <si>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</si>
  <si>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</si>
  <si>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</si>
  <si>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</si>
  <si>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</si>
  <si>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</si>
  <si>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</si>
  <si>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</si>
  <si>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</si>
  <si>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</si>
  <si>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</si>
  <si>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</si>
  <si>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</si>
  <si>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</si>
  <si>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</si>
  <si>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</si>
  <si>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</si>
  <si>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</si>
  <si>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</si>
  <si>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</si>
  <si>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</si>
  <si>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</si>
  <si>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</si>
  <si>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</si>
  <si>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</si>
  <si>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</si>
  <si>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</si>
  <si>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</si>
  <si>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</si>
  <si>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</si>
  <si>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</si>
  <si>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</si>
  <si>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</si>
  <si>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</si>
  <si>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</si>
  <si>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</si>
  <si>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</si>
  <si>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</si>
  <si>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</si>
  <si>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</si>
  <si>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</si>
  <si>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</si>
  <si>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</si>
  <si>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</si>
  <si>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</si>
  <si>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</si>
  <si>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</si>
  <si>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</si>
  <si>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</si>
  <si>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</si>
  <si>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</si>
  <si>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</si>
  <si>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</si>
  <si>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</si>
  <si>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</si>
  <si>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</si>
  <si>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</si>
  <si>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</si>
  <si>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</si>
  <si>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</si>
  <si>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</si>
  <si>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</si>
  <si>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</si>
  <si>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</si>
  <si>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</si>
  <si>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</si>
  <si>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</si>
  <si>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</si>
  <si>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</si>
  <si>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</si>
  <si>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</si>
  <si>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</si>
  <si>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</si>
  <si>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</si>
  <si>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</si>
  <si>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</si>
  <si>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</si>
  <si>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</si>
  <si>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</si>
  <si>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</si>
  <si>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</si>
  <si>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</si>
  <si>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</si>
  <si>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</si>
  <si>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</si>
  <si>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</si>
  <si>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</si>
  <si>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</si>
  <si>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</si>
  <si>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</si>
  <si>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</si>
  <si>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</si>
  <si>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</si>
  <si>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</si>
  <si>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</si>
  <si>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</si>
  <si>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</si>
  <si>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</si>
  <si>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</si>
  <si>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</si>
  <si>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</si>
  <si>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</si>
  <si>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</si>
  <si>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</si>
  <si>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</si>
  <si>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</si>
  <si>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</si>
  <si>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</si>
  <si>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</si>
  <si>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</si>
  <si>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</si>
  <si>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</si>
  <si>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</si>
  <si>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</si>
  <si>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</si>
  <si>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</si>
  <si>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</si>
  <si>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</si>
  <si>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</si>
  <si>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</si>
  <si>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</si>
  <si>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</si>
  <si>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</si>
  <si>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</si>
  <si>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</si>
  <si>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</si>
  <si>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</si>
  <si>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</si>
  <si>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</si>
  <si>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</si>
  <si>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</si>
  <si>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</si>
  <si>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</si>
  <si>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</si>
  <si>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</si>
  <si>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</si>
  <si>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</si>
  <si>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</si>
  <si>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</si>
  <si>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</si>
  <si>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</si>
  <si>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</si>
  <si>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</si>
  <si>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</si>
  <si>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</si>
  <si>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</si>
  <si>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</si>
  <si>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</si>
  <si>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</si>
  <si>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</si>
  <si>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</si>
  <si>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</si>
  <si>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</si>
  <si>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</si>
  <si>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</si>
  <si>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</si>
  <si>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</si>
  <si>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</si>
  <si>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</si>
  <si>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</si>
  <si>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</si>
  <si>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</si>
  <si>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</si>
  <si>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</si>
  <si>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</si>
  <si>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</si>
  <si>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</si>
  <si>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</si>
  <si>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</si>
  <si>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</si>
  <si>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</si>
  <si>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</si>
  <si>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</si>
  <si>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</si>
  <si>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</si>
  <si>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</si>
  <si>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</si>
  <si>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</si>
  <si>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</si>
  <si>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</si>
  <si>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</si>
  <si>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</si>
  <si>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</si>
  <si>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</si>
  <si>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</si>
  <si>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</si>
  <si>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</si>
  <si>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</si>
  <si>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</si>
  <si>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</si>
  <si>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</si>
  <si>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</si>
  <si>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</si>
  <si>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</si>
  <si>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</si>
  <si>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</si>
  <si>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</si>
  <si>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</si>
  <si>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</si>
  <si>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</si>
  <si>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</si>
  <si>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</si>
  <si>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</si>
  <si>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</si>
  <si>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</si>
  <si>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</si>
  <si>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</si>
  <si>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</si>
  <si>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</si>
  <si>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</si>
  <si>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</si>
  <si>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</si>
  <si>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</si>
  <si>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</si>
  <si>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</si>
  <si>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</si>
  <si>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</si>
  <si>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</si>
  <si>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</si>
  <si>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</si>
  <si>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</si>
  <si>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</si>
  <si>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</si>
  <si>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</si>
  <si>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</si>
  <si>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</si>
  <si>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</si>
  <si>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</si>
  <si>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</si>
  <si>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</si>
  <si>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</si>
  <si>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</si>
  <si>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</si>
  <si>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</si>
  <si>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</si>
  <si>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</si>
  <si>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</si>
  <si>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</si>
  <si>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</si>
  <si>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</si>
  <si>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</si>
  <si>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</si>
  <si>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</si>
  <si>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</si>
  <si>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</si>
  <si>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</si>
  <si>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</si>
  <si>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</si>
  <si>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</si>
  <si>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</si>
  <si>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</si>
  <si>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</si>
  <si>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</si>
  <si>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</si>
  <si>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</si>
  <si>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</si>
  <si>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</si>
  <si>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</si>
  <si>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</si>
  <si>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</si>
  <si>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</si>
  <si>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</si>
  <si>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</si>
  <si>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</si>
  <si>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</si>
  <si>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</si>
  <si>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</si>
  <si>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</si>
  <si>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</si>
  <si>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</si>
  <si>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</si>
  <si>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</si>
  <si>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</si>
  <si>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</si>
  <si>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</si>
  <si>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</si>
  <si>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</si>
  <si>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</si>
  <si>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</si>
  <si>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</si>
  <si>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</si>
  <si>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</si>
  <si>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</si>
  <si>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</si>
  <si>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</si>
  <si>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</si>
  <si>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</si>
  <si>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</si>
  <si>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</si>
  <si>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</si>
  <si>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</si>
  <si>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</si>
  <si>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</si>
  <si>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</si>
  <si>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</si>
  <si>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</si>
  <si>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</si>
  <si>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</si>
  <si>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</si>
  <si>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</si>
  <si>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</si>
  <si>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</si>
  <si>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</si>
  <si>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</si>
  <si>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</si>
  <si>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</si>
  <si>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</si>
  <si>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</si>
  <si>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</si>
  <si>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</si>
  <si>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</si>
  <si>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</si>
  <si>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</si>
  <si>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</si>
  <si>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</si>
  <si>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</si>
  <si>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</si>
  <si>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</si>
  <si>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</si>
  <si>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</si>
  <si>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</si>
  <si>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</si>
  <si>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</si>
  <si>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</si>
  <si>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</si>
  <si>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</si>
  <si>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</si>
  <si>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</si>
  <si>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</si>
  <si>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</si>
  <si>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</si>
  <si>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</si>
  <si>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</si>
  <si>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</si>
  <si>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</si>
  <si>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</si>
  <si>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</si>
  <si>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</si>
  <si>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</si>
  <si>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</si>
  <si>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</si>
  <si>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</si>
  <si>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</si>
  <si>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</si>
  <si>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</si>
  <si>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</si>
  <si>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</si>
  <si>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</si>
  <si>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</si>
  <si>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</si>
  <si>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</si>
  <si>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</si>
  <si>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</si>
  <si>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</si>
  <si>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</si>
  <si>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</si>
  <si>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</si>
  <si>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</si>
  <si>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</si>
  <si>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</si>
  <si>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</si>
  <si>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</si>
  <si>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</si>
  <si>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</si>
  <si>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</si>
  <si>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</si>
  <si>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</si>
  <si>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</si>
  <si>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</si>
  <si>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</si>
  <si>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</si>
  <si>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</si>
  <si>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</si>
  <si>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</si>
  <si>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</si>
  <si>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</si>
  <si>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</si>
  <si>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</si>
  <si>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</si>
  <si>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</si>
  <si>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</si>
  <si>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</si>
  <si>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</si>
  <si>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</si>
  <si>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</si>
  <si>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</si>
  <si>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</si>
  <si>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</si>
  <si>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</si>
  <si>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</si>
  <si>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</si>
  <si>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</si>
  <si>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</si>
  <si>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</si>
  <si>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</si>
  <si>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</si>
  <si>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</si>
  <si>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</si>
  <si>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</si>
  <si>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</si>
  <si>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</si>
  <si>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</si>
  <si>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</si>
  <si>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</si>
  <si>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</si>
  <si>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</si>
  <si>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</si>
  <si>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</si>
  <si>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</si>
  <si>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</si>
  <si>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</si>
  <si>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</si>
  <si>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</si>
  <si>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</si>
  <si>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</si>
  <si>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</si>
  <si>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</si>
  <si>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</si>
  <si>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</si>
  <si>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</si>
  <si>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</si>
  <si>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</si>
  <si>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</si>
  <si>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</si>
  <si>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</si>
  <si>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</si>
  <si>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</si>
  <si>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</si>
  <si>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</si>
  <si>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</si>
  <si>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</si>
  <si>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</si>
  <si>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</si>
  <si>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</si>
  <si>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</si>
  <si>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</si>
  <si>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</si>
  <si>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</si>
  <si>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</si>
  <si>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</si>
  <si>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</si>
  <si>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</si>
  <si>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</si>
  <si>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</si>
  <si>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</si>
  <si>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</si>
  <si>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</si>
  <si>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</si>
  <si>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</si>
  <si>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</si>
  <si>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</si>
  <si>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</si>
  <si>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</si>
  <si>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</si>
  <si>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</si>
  <si>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</si>
  <si>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</si>
  <si>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</si>
  <si>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</si>
  <si>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</si>
  <si>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</si>
  <si>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</si>
  <si>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</si>
  <si>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</si>
  <si>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</si>
  <si>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</si>
  <si>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</si>
  <si>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</si>
  <si>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</si>
  <si>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</si>
  <si>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</si>
  <si>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</si>
  <si>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</si>
  <si>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</si>
  <si>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</si>
  <si>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</si>
  <si>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</si>
  <si>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</si>
  <si>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</si>
  <si>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</si>
  <si>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</si>
  <si>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</si>
  <si>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</si>
  <si>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</si>
  <si>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</si>
  <si>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</si>
  <si>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</si>
  <si>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</si>
  <si>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</si>
  <si>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</si>
  <si>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</si>
  <si>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</si>
  <si>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</si>
  <si>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</si>
  <si>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</si>
  <si>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</si>
  <si>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</si>
  <si>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</si>
  <si>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</si>
  <si>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</si>
  <si>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</si>
  <si>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</si>
  <si>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</si>
  <si>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</si>
  <si>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</si>
  <si>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</si>
  <si>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</si>
  <si>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</si>
  <si>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</si>
  <si>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</si>
  <si>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</si>
  <si>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</si>
  <si>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</si>
  <si>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</si>
  <si>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</si>
  <si>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</si>
  <si>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</si>
  <si>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</si>
  <si>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</si>
  <si>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</si>
  <si>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</si>
  <si>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</si>
  <si>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</si>
  <si>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</si>
  <si>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</si>
  <si>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</si>
  <si>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</si>
  <si>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</si>
  <si>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</si>
  <si>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</si>
  <si>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</si>
  <si>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</si>
  <si>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</si>
  <si>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</si>
  <si>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</si>
  <si>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</si>
  <si>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</si>
  <si>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</si>
  <si>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</si>
  <si>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</si>
  <si>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</si>
  <si>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</si>
  <si>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</si>
  <si>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</si>
  <si>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</si>
  <si>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</si>
  <si>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</si>
  <si>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</si>
  <si>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</si>
  <si>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</si>
  <si>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</si>
  <si>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</si>
  <si>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</si>
  <si>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</si>
  <si>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</si>
  <si>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</si>
  <si>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</si>
  <si>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</si>
  <si>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</si>
  <si>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</si>
  <si>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</si>
  <si>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</si>
  <si>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</si>
  <si>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</si>
  <si>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</si>
  <si>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</si>
  <si>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</si>
  <si>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</si>
  <si>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</si>
  <si>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</si>
  <si>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</si>
  <si>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</si>
  <si>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</si>
  <si>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</si>
  <si>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</si>
  <si>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</si>
  <si>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</si>
  <si>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</si>
  <si>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</si>
  <si>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</si>
  <si>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</si>
  <si>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</si>
  <si>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</si>
  <si>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</si>
  <si>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</si>
  <si>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</si>
  <si>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</si>
  <si>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</si>
  <si>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</si>
  <si>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</si>
  <si>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</si>
  <si>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</si>
  <si>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</si>
  <si>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</si>
  <si>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</si>
  <si>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</si>
  <si>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</si>
  <si>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</si>
  <si>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</si>
  <si>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</si>
  <si>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</si>
  <si>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</si>
  <si>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</si>
  <si>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</si>
  <si>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</si>
  <si>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</si>
  <si>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</si>
  <si>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</si>
  <si>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</si>
  <si>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</si>
  <si>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</si>
  <si>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</si>
  <si>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</si>
  <si>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</si>
  <si>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</si>
  <si>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</si>
  <si>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</si>
  <si>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</si>
  <si>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</si>
  <si>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</si>
  <si>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</si>
  <si>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</si>
  <si>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</si>
  <si>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</si>
  <si>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</si>
  <si>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</si>
  <si>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</si>
  <si>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</si>
  <si>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</si>
  <si>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</si>
  <si>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</si>
  <si>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</si>
  <si>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</si>
  <si>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</si>
  <si>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</si>
  <si>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</si>
  <si>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</si>
  <si>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</si>
  <si>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</si>
  <si>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</si>
  <si>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</si>
  <si>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</si>
  <si>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</si>
  <si>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</si>
  <si>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</si>
  <si>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</si>
  <si>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</si>
  <si>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</si>
  <si>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</si>
  <si>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</si>
  <si>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</si>
  <si>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</si>
  <si>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</si>
  <si>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</si>
  <si>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</si>
  <si>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</si>
  <si>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</si>
  <si>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</si>
  <si>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</si>
  <si>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</si>
  <si>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</si>
  <si>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</si>
  <si>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</si>
  <si>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</si>
  <si>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</si>
  <si>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</si>
  <si>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</si>
  <si>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</si>
  <si>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</si>
  <si>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</si>
  <si>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</si>
  <si>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</si>
  <si>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</si>
  <si>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</si>
  <si>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</si>
  <si>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</si>
  <si>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</si>
  <si>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</si>
  <si>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</si>
  <si>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</si>
  <si>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</si>
  <si>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</si>
  <si>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</si>
  <si>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</si>
  <si>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</si>
  <si>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</si>
  <si>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</si>
  <si>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</si>
  <si>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</si>
  <si>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</si>
  <si>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</si>
  <si>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</si>
  <si>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</si>
  <si>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</si>
  <si>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</si>
  <si>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</si>
  <si>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</si>
  <si>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</si>
  <si>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</si>
  <si>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</si>
  <si>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</si>
  <si>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</si>
  <si>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</si>
  <si>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</si>
  <si>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</si>
  <si>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</si>
  <si>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</si>
  <si>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</si>
  <si>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</si>
  <si>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</si>
  <si>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</si>
  <si>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</si>
  <si>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</si>
  <si>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</si>
  <si>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</si>
  <si>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</si>
  <si>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</si>
  <si>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</si>
  <si>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</si>
  <si>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</si>
  <si>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</si>
  <si>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</si>
  <si>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</si>
  <si>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</si>
  <si>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</si>
  <si>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</si>
  <si>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</si>
  <si>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</si>
  <si>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</si>
  <si>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</si>
  <si>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</si>
  <si>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</si>
  <si>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</si>
  <si>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</si>
  <si>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</si>
  <si>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</si>
  <si>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</si>
  <si>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</si>
  <si>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</si>
  <si>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</si>
  <si>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</si>
  <si>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</si>
  <si>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</si>
  <si>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</si>
  <si>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</si>
  <si>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</si>
  <si>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</si>
  <si>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</si>
  <si>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</si>
  <si>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</si>
  <si>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</si>
  <si>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</si>
  <si>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</si>
  <si>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</si>
  <si>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</si>
  <si>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</si>
  <si>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</si>
  <si>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</si>
  <si>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</si>
  <si>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</si>
  <si>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</si>
  <si>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</si>
  <si>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</si>
  <si>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</si>
  <si>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</si>
  <si>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</si>
  <si>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</si>
  <si>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</si>
  <si>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</si>
  <si>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</si>
  <si>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</si>
  <si>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</si>
  <si>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</si>
  <si>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</si>
  <si>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</si>
  <si>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</si>
  <si>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</si>
  <si>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</si>
  <si>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</si>
  <si>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</si>
  <si>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</si>
  <si>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</si>
  <si>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</si>
  <si>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</si>
  <si>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</si>
  <si>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</si>
  <si>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</si>
  <si>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</si>
  <si>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</si>
  <si>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</si>
  <si>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</si>
  <si>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</si>
  <si>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</si>
  <si>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</si>
  <si>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</si>
  <si>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</si>
  <si>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</si>
  <si>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</si>
  <si>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</si>
  <si>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</si>
  <si>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</si>
  <si>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</si>
  <si>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</si>
  <si>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</si>
  <si>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</si>
  <si>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</si>
  <si>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</si>
  <si>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</si>
  <si>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</si>
  <si>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</si>
  <si>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</si>
  <si>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</si>
  <si>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</si>
  <si>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</si>
  <si>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</si>
  <si>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</si>
  <si>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</si>
  <si>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</si>
  <si>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</si>
  <si>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</si>
  <si>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</si>
  <si>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</si>
  <si>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</si>
  <si>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</si>
  <si>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</si>
  <si>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</si>
  <si>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</si>
  <si>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</si>
  <si>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</si>
  <si>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</si>
  <si>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</si>
  <si>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</si>
  <si>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</si>
  <si>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</si>
  <si>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</si>
  <si>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</si>
  <si>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</si>
  <si>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</si>
  <si>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</si>
  <si>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</si>
  <si>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</si>
  <si>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</si>
  <si>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</si>
  <si>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</si>
  <si>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</si>
  <si>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</si>
  <si>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</si>
  <si>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</si>
  <si>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</si>
  <si>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</si>
  <si>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</si>
  <si>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</si>
  <si>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</si>
  <si>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</si>
  <si>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</si>
  <si>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</si>
  <si>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</si>
  <si>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</si>
  <si>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</si>
  <si>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</si>
  <si>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</si>
  <si>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</si>
  <si>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</si>
  <si>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</si>
  <si>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</si>
  <si>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</si>
  <si>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</si>
  <si>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</si>
  <si>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</si>
  <si>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</si>
  <si>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</si>
  <si>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</si>
  <si>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</si>
  <si>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</si>
  <si>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</si>
  <si>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</si>
  <si>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</si>
  <si>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</si>
  <si>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</si>
  <si>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</si>
  <si>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</si>
  <si>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</si>
  <si>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</si>
  <si>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</si>
  <si>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</si>
  <si>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</si>
  <si>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</si>
  <si>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</si>
  <si>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</si>
  <si>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</si>
  <si>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</si>
  <si>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</si>
  <si>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</si>
  <si>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</si>
  <si>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</si>
  <si>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</si>
  <si>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</si>
  <si>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</si>
  <si>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</si>
  <si>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</si>
  <si>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</si>
  <si>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</si>
  <si>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</si>
  <si>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</si>
  <si>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</si>
  <si>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</si>
  <si>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</si>
  <si>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</si>
  <si>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</si>
  <si>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</si>
  <si>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</si>
  <si>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</si>
  <si>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</si>
  <si>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</si>
  <si>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</si>
  <si>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</si>
  <si>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</si>
  <si>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</si>
  <si>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</si>
  <si>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</si>
  <si>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</si>
  <si>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</si>
  <si>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</si>
  <si>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</si>
  <si>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</si>
  <si>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</si>
  <si>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</si>
  <si>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</si>
  <si>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</si>
  <si>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</si>
  <si>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</si>
  <si>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</si>
  <si>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</si>
  <si>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</si>
  <si>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</si>
  <si>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</si>
  <si>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</si>
  <si>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</si>
  <si>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</si>
  <si>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</si>
  <si>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</si>
  <si>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</si>
  <si>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</si>
  <si>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</si>
  <si>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</si>
  <si>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</si>
  <si>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</si>
  <si>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</si>
  <si>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</si>
  <si>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</si>
  <si>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</si>
  <si>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</si>
  <si>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</si>
  <si>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</si>
  <si>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</si>
  <si>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</si>
  <si>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</si>
  <si>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</si>
  <si>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</si>
  <si>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</si>
  <si>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</si>
  <si>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</si>
  <si>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</si>
  <si>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</si>
  <si>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</si>
  <si>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</si>
  <si>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</si>
  <si>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</si>
  <si>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</si>
  <si>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</si>
  <si>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</si>
  <si>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</si>
  <si>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</si>
  <si>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</si>
  <si>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</si>
  <si>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</si>
  <si>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</si>
  <si>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</si>
  <si>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</si>
  <si>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</si>
  <si>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</si>
  <si>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</si>
  <si>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</si>
  <si>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</si>
  <si>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</si>
  <si>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</si>
  <si>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</si>
  <si>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</si>
  <si>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</si>
  <si>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</si>
  <si>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</si>
  <si>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</si>
  <si>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</si>
  <si>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</si>
  <si>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</si>
  <si>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</si>
  <si>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</si>
  <si>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</si>
  <si>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</si>
  <si>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</si>
  <si>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</si>
  <si>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</si>
  <si>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</si>
  <si>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</si>
  <si>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</si>
  <si>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</si>
  <si>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</si>
  <si>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</si>
  <si>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</si>
  <si>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</si>
  <si>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</si>
  <si>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</si>
  <si>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</si>
  <si>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</si>
  <si>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</si>
  <si>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</si>
  <si>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</si>
  <si>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</si>
  <si>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</si>
  <si>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</si>
  <si>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</si>
  <si>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</si>
  <si>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</si>
  <si>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</si>
  <si>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</si>
  <si>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</si>
  <si>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</si>
  <si>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</si>
  <si>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</si>
  <si>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</si>
  <si>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</si>
  <si>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</si>
  <si>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</si>
  <si>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</si>
  <si>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</si>
  <si>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</si>
  <si>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</si>
  <si>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</si>
  <si>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</si>
  <si>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</si>
  <si>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</si>
  <si>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</si>
  <si>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</si>
  <si>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</si>
  <si>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</si>
  <si>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</si>
  <si>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</si>
  <si>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</si>
  <si>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</si>
  <si>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</si>
  <si>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</si>
  <si>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</si>
  <si>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</si>
  <si>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</si>
  <si>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</si>
  <si>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</si>
  <si>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</si>
  <si>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</si>
  <si>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</si>
  <si>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</si>
  <si>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</si>
  <si>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</si>
  <si>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</si>
  <si>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</si>
  <si>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</si>
  <si>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</si>
  <si>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</si>
  <si>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</si>
  <si>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</si>
  <si>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</si>
  <si>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</si>
  <si>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</si>
  <si>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</si>
  <si>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</si>
  <si>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</si>
  <si>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</si>
  <si>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</si>
  <si>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</si>
  <si>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</si>
  <si>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</si>
  <si>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</si>
  <si>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</si>
  <si>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</si>
  <si>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</si>
  <si>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</si>
  <si>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</si>
  <si>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</si>
  <si>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</si>
  <si>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</si>
  <si>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</si>
  <si>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</si>
  <si>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</si>
  <si>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</si>
  <si>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</si>
  <si>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</si>
  <si>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</si>
  <si>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</si>
  <si>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</si>
  <si>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</si>
  <si>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</si>
  <si>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</si>
  <si>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</si>
  <si>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</si>
  <si>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</si>
  <si>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</si>
  <si>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</si>
  <si>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</si>
  <si>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</si>
  <si>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</si>
  <si>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</si>
  <si>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</si>
  <si>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</si>
  <si>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</si>
  <si>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</si>
  <si>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</si>
  <si>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</si>
  <si>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</si>
  <si>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</si>
  <si>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</si>
  <si>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</si>
  <si>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</si>
  <si>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</si>
  <si>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</si>
  <si>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</si>
  <si>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</si>
  <si>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</si>
  <si>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</si>
  <si>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</si>
  <si>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</si>
  <si>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</si>
  <si>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</si>
  <si>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</si>
  <si>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</si>
  <si>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</si>
  <si>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</si>
  <si>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</si>
  <si>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</si>
  <si>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</si>
  <si>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</si>
  <si>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</si>
  <si>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</si>
  <si>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</si>
  <si>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</si>
  <si>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</si>
  <si>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</si>
  <si>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</si>
  <si>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</si>
  <si>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</si>
  <si>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</si>
  <si>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</si>
  <si>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</si>
  <si>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</si>
  <si>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</si>
  <si>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</si>
  <si>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</si>
  <si>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</si>
  <si>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</si>
  <si>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</si>
  <si>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</si>
  <si>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</si>
  <si>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</si>
  <si>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</si>
  <si>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</si>
  <si>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</si>
  <si>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</si>
  <si>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</si>
  <si>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</si>
  <si>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</si>
  <si>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</si>
  <si>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</si>
  <si>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</si>
  <si>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</si>
  <si>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</si>
  <si>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</si>
  <si>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</si>
  <si>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</si>
  <si>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</si>
  <si>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</si>
  <si>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</si>
  <si>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</si>
  <si>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</si>
  <si>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</si>
  <si>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</si>
  <si>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</si>
  <si>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</si>
  <si>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</si>
  <si>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</si>
  <si>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</si>
  <si>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</si>
  <si>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</si>
  <si>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</si>
  <si>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</si>
  <si>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</si>
  <si>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</si>
  <si>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</si>
  <si>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</si>
  <si>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</si>
  <si>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</si>
  <si>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</si>
  <si>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</si>
  <si>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</si>
  <si>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</si>
  <si>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</si>
  <si>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</si>
  <si>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</si>
  <si>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</si>
  <si>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</si>
  <si>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</si>
  <si>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</si>
  <si>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</si>
  <si>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</si>
  <si>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</si>
  <si>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</si>
  <si>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</si>
  <si>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</si>
  <si>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</si>
  <si>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</si>
  <si>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</si>
  <si>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</si>
  <si>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</si>
  <si>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</si>
  <si>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</si>
  <si>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</si>
  <si>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</si>
  <si>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</si>
  <si>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</si>
  <si>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</si>
  <si>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</si>
  <si>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</si>
  <si>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</si>
  <si>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</si>
  <si>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</si>
  <si>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</si>
  <si>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</si>
  <si>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</si>
  <si>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</si>
  <si>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</si>
  <si>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</si>
  <si>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</si>
  <si>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</si>
  <si>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</si>
  <si>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</si>
  <si>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</si>
  <si>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</si>
  <si>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</si>
  <si>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</si>
  <si>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</si>
  <si>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</si>
  <si>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</si>
  <si>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</si>
  <si>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</si>
  <si>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</si>
  <si>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</si>
  <si>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</si>
  <si>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</si>
  <si>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</si>
  <si>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</si>
  <si>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</si>
  <si>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</si>
  <si>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</si>
  <si>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</si>
  <si>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</si>
  <si>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</si>
  <si>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</si>
  <si>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</si>
  <si>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</si>
  <si>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</si>
  <si>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</si>
  <si>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</si>
  <si>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</si>
  <si>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</si>
  <si>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</si>
  <si>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</si>
  <si>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</si>
  <si>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</si>
  <si>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</si>
  <si>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</si>
  <si>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</si>
  <si>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</si>
  <si>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</si>
  <si>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</si>
  <si>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</si>
  <si>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</si>
  <si>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</si>
  <si>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</si>
  <si>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</si>
  <si>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</si>
  <si>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</si>
  <si>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</si>
  <si>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</si>
  <si>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</si>
  <si>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</si>
  <si>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</si>
  <si>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</si>
  <si>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</si>
  <si>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</si>
  <si>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</si>
  <si>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</si>
  <si>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</si>
  <si>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</si>
  <si>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</si>
  <si>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</si>
  <si>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</si>
  <si>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</si>
  <si>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</si>
  <si>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</si>
  <si>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</si>
  <si>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</si>
  <si>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</si>
  <si>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</si>
  <si>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</si>
  <si>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</si>
  <si>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</si>
  <si>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</si>
  <si>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</si>
  <si>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</si>
  <si>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</si>
  <si>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</si>
  <si>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</si>
  <si>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</si>
  <si>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</si>
  <si>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</si>
  <si>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</si>
  <si>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</si>
  <si>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</si>
  <si>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</si>
  <si>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</si>
  <si>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</si>
  <si>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</si>
  <si>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</si>
  <si>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</si>
  <si>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</si>
  <si>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</si>
  <si>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</si>
  <si>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</si>
  <si>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</si>
  <si>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</si>
  <si>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</si>
  <si>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</si>
  <si>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</si>
  <si>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</si>
  <si>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</si>
  <si>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</si>
  <si>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</si>
  <si>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</si>
  <si>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</si>
  <si>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</si>
  <si>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</si>
  <si>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</si>
  <si>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</si>
  <si>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</si>
  <si>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</si>
  <si>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</si>
  <si>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</si>
  <si>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</si>
  <si>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</si>
  <si>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</si>
  <si>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</si>
  <si>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</si>
  <si>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</si>
  <si>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</si>
  <si>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</si>
  <si>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</si>
  <si>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</si>
  <si>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</si>
  <si>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</si>
  <si>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</si>
  <si>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</si>
  <si>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</si>
  <si>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</si>
  <si>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</si>
  <si>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</si>
  <si>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</si>
  <si>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</si>
  <si>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</si>
  <si>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</si>
  <si>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</si>
  <si>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</si>
  <si>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</si>
  <si>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</si>
  <si>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</si>
  <si>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</si>
  <si>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</si>
  <si>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</si>
  <si>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</si>
  <si>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</si>
  <si>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</si>
  <si>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</si>
  <si>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</si>
  <si>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</si>
  <si>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</si>
  <si>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</si>
  <si>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</si>
  <si>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</si>
  <si>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</si>
  <si>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</si>
  <si>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</si>
  <si>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</si>
  <si>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</si>
  <si>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</si>
  <si>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</si>
  <si>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</si>
  <si>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</si>
  <si>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</si>
  <si>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</si>
  <si>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</si>
  <si>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</si>
  <si>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</si>
  <si>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</si>
  <si>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</si>
  <si>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</si>
  <si>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</si>
  <si>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</si>
  <si>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</si>
  <si>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</si>
  <si>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</si>
  <si>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</si>
  <si>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</si>
  <si>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</si>
  <si>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</si>
  <si>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</si>
  <si>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</si>
  <si>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</si>
  <si>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</si>
  <si>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</si>
  <si>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</si>
  <si>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</si>
  <si>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</si>
  <si>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</si>
  <si>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</si>
  <si>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</si>
  <si>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</si>
  <si>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</si>
  <si>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</si>
  <si>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</si>
  <si>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</si>
  <si>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</si>
  <si>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</si>
  <si>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</si>
  <si>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</si>
  <si>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</si>
  <si>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</si>
  <si>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</si>
  <si>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</si>
  <si>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</si>
  <si>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</si>
  <si>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</si>
  <si>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</si>
  <si>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</si>
  <si>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</si>
  <si>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</si>
  <si>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</si>
  <si>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</si>
  <si>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</si>
  <si>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</si>
  <si>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</si>
  <si>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</si>
  <si>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</si>
  <si>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</si>
  <si>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</si>
  <si>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</si>
  <si>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</si>
  <si>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</si>
  <si>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</si>
  <si>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</si>
  <si>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</si>
  <si>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</si>
  <si>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</si>
  <si>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</si>
  <si>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</si>
  <si>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</si>
  <si>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</si>
  <si>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</si>
  <si>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</si>
  <si>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</si>
  <si>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</si>
  <si>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</si>
  <si>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</si>
  <si>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</si>
  <si>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</si>
  <si>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</si>
  <si>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</si>
  <si>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</si>
  <si>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</si>
  <si>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</si>
  <si>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</si>
  <si>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</si>
  <si>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</si>
  <si>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</si>
  <si>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</si>
  <si>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</si>
  <si>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</si>
  <si>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</si>
  <si>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</si>
  <si>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</si>
  <si>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</si>
  <si>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</si>
  <si>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</si>
  <si>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</si>
  <si>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</si>
  <si>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</si>
  <si>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</si>
  <si>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</si>
  <si>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</si>
  <si>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</si>
  <si>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</si>
  <si>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</si>
  <si>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</si>
  <si>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</si>
  <si>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</si>
  <si>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</si>
  <si>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</si>
  <si>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</si>
  <si>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</si>
  <si>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</si>
  <si>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</si>
  <si>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</si>
  <si>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</si>
  <si>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</si>
  <si>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</si>
  <si>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</si>
  <si>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</si>
  <si>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</si>
  <si>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</si>
  <si>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</si>
  <si>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</si>
  <si>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</si>
  <si>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</si>
  <si>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</si>
  <si>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</si>
  <si>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</si>
  <si>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</si>
  <si>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</si>
  <si>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</si>
  <si>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</si>
  <si>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</si>
  <si>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</si>
  <si>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</si>
  <si>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</si>
  <si>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</si>
  <si>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</si>
  <si>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</si>
  <si>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</si>
  <si>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</si>
  <si>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</si>
  <si>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</si>
  <si>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</si>
  <si>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</si>
  <si>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</si>
  <si>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</si>
  <si>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</si>
  <si>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</si>
  <si>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</si>
  <si>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</si>
  <si>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</si>
  <si>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</si>
  <si>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</si>
  <si>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</si>
  <si>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</si>
  <si>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</si>
  <si>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</si>
  <si>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</si>
  <si>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</si>
  <si>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</si>
  <si>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</si>
  <si>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</si>
  <si>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</si>
  <si>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</si>
  <si>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</si>
  <si>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</si>
  <si>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</si>
  <si>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</si>
  <si>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</si>
  <si>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</si>
  <si>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</si>
  <si>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</si>
  <si>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</si>
  <si>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</si>
  <si>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</si>
  <si>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</si>
  <si>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</si>
  <si>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</si>
  <si>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</si>
  <si>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</si>
  <si>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</si>
  <si>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</si>
  <si>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</si>
  <si>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</si>
  <si>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</si>
  <si>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</si>
  <si>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</si>
  <si>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</si>
  <si>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</si>
  <si>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</si>
  <si>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</si>
  <si>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</si>
  <si>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</si>
  <si>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</si>
  <si>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</si>
  <si>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</si>
  <si>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</si>
  <si>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</si>
  <si>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</si>
  <si>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</si>
  <si>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</si>
  <si>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</si>
  <si>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</si>
  <si>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</si>
  <si>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</si>
  <si>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</si>
  <si>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</si>
  <si>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</si>
  <si>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</si>
  <si>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</si>
  <si>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</si>
  <si>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</si>
  <si>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</si>
  <si>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</si>
  <si>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</si>
  <si>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</si>
  <si>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</si>
  <si>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</si>
  <si>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</si>
  <si>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</si>
  <si>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</si>
  <si>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</si>
  <si>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</si>
  <si>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</si>
  <si>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</si>
  <si>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</si>
  <si>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</si>
  <si>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</si>
  <si>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</si>
  <si>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</si>
  <si>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</si>
  <si>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</si>
  <si>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</si>
  <si>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</si>
  <si>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</si>
  <si>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</si>
  <si>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</si>
  <si>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</si>
  <si>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</si>
  <si>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</si>
  <si>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</si>
  <si>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</si>
  <si>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</si>
  <si>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</si>
  <si>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</si>
  <si>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</si>
  <si>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</si>
  <si>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</si>
  <si>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</si>
  <si>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</si>
  <si>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</si>
  <si>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</si>
  <si>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</si>
  <si>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</si>
  <si>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</si>
  <si>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</si>
  <si>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</si>
  <si>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</si>
  <si>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</si>
  <si>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</si>
  <si>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</si>
  <si>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</si>
  <si>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</si>
  <si>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</si>
  <si>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</si>
  <si>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</si>
  <si>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</si>
  <si>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</si>
  <si>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</si>
  <si>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</si>
  <si>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</si>
  <si>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</si>
  <si>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</si>
  <si>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</si>
  <si>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</si>
  <si>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</si>
  <si>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</si>
  <si>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</si>
  <si>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</si>
  <si>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</si>
  <si>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</si>
  <si>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</si>
  <si>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</si>
  <si>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</si>
  <si>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</si>
  <si>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</si>
  <si>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</si>
  <si>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</si>
  <si>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</si>
  <si>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</si>
  <si>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</si>
  <si>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</si>
  <si>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</si>
  <si>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</si>
  <si>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</si>
  <si>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</si>
  <si>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</si>
  <si>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</si>
  <si>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</si>
  <si>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</si>
  <si>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</si>
  <si>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</si>
  <si>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</si>
  <si>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</si>
  <si>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</si>
  <si>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</si>
  <si>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</si>
  <si>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</si>
  <si>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</si>
  <si>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</si>
  <si>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</si>
  <si>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</si>
  <si>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</si>
  <si>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</si>
  <si>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</si>
  <si>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</si>
  <si>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</si>
  <si>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</si>
  <si>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</si>
  <si>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</si>
  <si>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</si>
  <si>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</si>
  <si>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</si>
  <si>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</si>
  <si>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</si>
  <si>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</si>
  <si>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</si>
  <si>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</si>
  <si>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</si>
  <si>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</si>
  <si>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</si>
  <si>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</si>
  <si>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</si>
  <si>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</si>
  <si>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</si>
  <si>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</si>
  <si>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</si>
  <si>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</si>
  <si>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</si>
  <si>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</si>
  <si>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</si>
  <si>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</si>
  <si>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</si>
  <si>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</si>
  <si>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</si>
  <si>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</si>
  <si>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</si>
  <si>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</si>
  <si>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</si>
  <si>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</si>
  <si>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</si>
  <si>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</si>
  <si>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</si>
  <si>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</si>
  <si>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</si>
  <si>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</si>
  <si>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</si>
  <si>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</si>
  <si>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</si>
  <si>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</si>
  <si>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</si>
  <si>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</si>
  <si>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</si>
  <si>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</si>
  <si>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</si>
  <si>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</si>
  <si>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</si>
  <si>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</si>
  <si>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</si>
  <si>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</si>
  <si>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</si>
  <si>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</si>
  <si>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</si>
  <si>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</si>
  <si>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</si>
  <si>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</si>
  <si>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</si>
  <si>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</si>
  <si>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</si>
  <si>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</si>
  <si>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</si>
  <si>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</si>
  <si>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</si>
  <si>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</si>
  <si>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</si>
  <si>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</si>
  <si>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</si>
  <si>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</si>
  <si>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</si>
  <si>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</si>
  <si>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</si>
  <si>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</si>
  <si>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</si>
  <si>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</si>
  <si>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</si>
  <si>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</si>
  <si>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</si>
  <si>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</si>
  <si>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</si>
  <si>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</si>
  <si>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</si>
  <si>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</si>
  <si>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</si>
  <si>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</si>
  <si>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</si>
  <si>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</si>
  <si>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</si>
  <si>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</si>
  <si>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</si>
  <si>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</si>
  <si>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</si>
  <si>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</si>
  <si>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</si>
  <si>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</si>
  <si>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</si>
  <si>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</si>
  <si>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</si>
  <si>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</si>
  <si>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</si>
  <si>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</si>
  <si>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</si>
  <si>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</si>
  <si>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</si>
  <si>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</si>
  <si>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</si>
  <si>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</si>
  <si>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</si>
  <si>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</si>
  <si>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</si>
  <si>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</si>
  <si>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</si>
  <si>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</si>
  <si>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</si>
  <si>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</si>
  <si>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</si>
  <si>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</si>
  <si>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</si>
  <si>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</si>
  <si>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</si>
  <si>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</si>
  <si>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</si>
  <si>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</si>
  <si>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</si>
  <si>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</si>
  <si>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</si>
  <si>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</si>
  <si>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</si>
  <si>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</si>
  <si>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</si>
  <si>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</si>
  <si>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</si>
  <si>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</si>
  <si>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</si>
  <si>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</si>
  <si>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</si>
  <si>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</si>
  <si>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</si>
  <si>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</si>
  <si>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</si>
  <si>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</si>
  <si>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</si>
  <si>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</si>
  <si>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</si>
  <si>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</si>
  <si>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</si>
  <si>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</si>
  <si>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</si>
  <si>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</si>
  <si>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</si>
  <si>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</si>
  <si>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</si>
  <si>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</si>
  <si>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</si>
  <si>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</si>
  <si>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</si>
  <si>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</si>
  <si>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</si>
  <si>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</si>
  <si>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</si>
  <si>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</si>
  <si>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</si>
  <si>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</si>
  <si>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</si>
  <si>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</si>
  <si>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</si>
  <si>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</si>
  <si>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</si>
  <si>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</si>
  <si>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</si>
  <si>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</si>
  <si>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</si>
  <si>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</si>
  <si>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</si>
  <si>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</si>
  <si>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</si>
  <si>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</si>
  <si>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</si>
  <si>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</si>
  <si>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</si>
  <si>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</si>
  <si>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</si>
  <si>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</si>
  <si>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</si>
  <si>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</si>
  <si>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</si>
  <si>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</si>
  <si>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</si>
  <si>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</si>
  <si>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</si>
  <si>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</si>
  <si>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</si>
  <si>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</si>
  <si>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</si>
  <si>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</si>
  <si>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</si>
  <si>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</si>
  <si>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</si>
  <si>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</si>
  <si>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</si>
  <si>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</si>
  <si>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</si>
  <si>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</si>
  <si>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</si>
  <si>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</si>
  <si>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</si>
  <si>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</si>
  <si>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</si>
  <si>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</si>
  <si>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</si>
  <si>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</si>
  <si>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</si>
  <si>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</si>
  <si>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</si>
  <si>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</si>
  <si>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</si>
  <si>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</si>
  <si>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</si>
  <si>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</si>
  <si>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</si>
  <si>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</si>
  <si>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</si>
  <si>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</si>
  <si>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</si>
  <si>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</si>
  <si>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</si>
  <si>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</si>
  <si>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</si>
  <si>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</si>
  <si>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</si>
  <si>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</si>
  <si>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</si>
  <si>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</si>
  <si>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</si>
  <si>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</si>
  <si>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</si>
  <si>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</si>
  <si>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</si>
  <si>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</si>
  <si>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</si>
  <si>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</si>
  <si>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</si>
  <si>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</si>
  <si>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</si>
  <si>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</si>
  <si>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</si>
  <si>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</si>
  <si>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</si>
  <si>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</si>
  <si>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</si>
  <si>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</si>
  <si>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</si>
  <si>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</si>
  <si>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</si>
  <si>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</si>
  <si>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</si>
  <si>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</si>
  <si>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</si>
  <si>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</si>
  <si>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</si>
  <si>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</si>
  <si>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</si>
  <si>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</si>
  <si>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</si>
  <si>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</si>
  <si>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</si>
  <si>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</si>
  <si>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</si>
  <si>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</si>
  <si>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</si>
  <si>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</si>
  <si>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</si>
  <si>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</si>
  <si>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</si>
  <si>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</si>
  <si>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</si>
  <si>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</si>
  <si>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</si>
  <si>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</si>
  <si>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</si>
  <si>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</si>
  <si>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</si>
  <si>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</si>
  <si>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</si>
  <si>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</si>
  <si>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</si>
  <si>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</si>
  <si>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</si>
  <si>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</si>
  <si>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</si>
  <si>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</si>
  <si>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</si>
  <si>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</si>
  <si>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</si>
  <si>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</si>
  <si>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</si>
  <si>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</si>
  <si>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</si>
  <si>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</si>
  <si>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</si>
  <si>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</si>
  <si>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</si>
  <si>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</si>
  <si>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</si>
  <si>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</si>
  <si>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</si>
  <si>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</si>
  <si>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</si>
  <si>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</si>
  <si>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</si>
  <si>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</si>
  <si>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</si>
  <si>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</si>
  <si>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</si>
  <si>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</si>
  <si>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</si>
  <si>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</si>
  <si>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</si>
  <si>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</si>
  <si>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</si>
  <si>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</si>
  <si>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</si>
  <si>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</si>
  <si>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</si>
  <si>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</si>
  <si>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</si>
  <si>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</si>
  <si>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</si>
  <si>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</si>
  <si>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</si>
  <si>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</si>
  <si>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</si>
  <si>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</si>
  <si>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</si>
  <si>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</si>
  <si>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</si>
  <si>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</si>
  <si>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</si>
  <si>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</si>
  <si>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</si>
  <si>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</si>
  <si>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</si>
  <si>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</si>
  <si>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</si>
  <si>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</si>
  <si>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</si>
  <si>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</si>
  <si>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</si>
  <si>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</si>
  <si>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</si>
  <si>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</si>
  <si>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</si>
  <si>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</si>
  <si>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</si>
  <si>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</si>
  <si>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</si>
  <si>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</si>
  <si>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</si>
  <si>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</si>
  <si>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</si>
  <si>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</si>
  <si>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</si>
  <si>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</si>
  <si>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</si>
  <si>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</si>
  <si>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</si>
  <si>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</si>
  <si>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</si>
  <si>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</si>
  <si>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</si>
  <si>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</si>
  <si>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</si>
  <si>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</si>
  <si>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</si>
  <si>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</si>
  <si>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</si>
  <si>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</si>
  <si>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</si>
  <si>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</si>
  <si>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</si>
  <si>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</si>
  <si>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</si>
  <si>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</si>
  <si>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</si>
  <si>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</si>
  <si>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</si>
  <si>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</si>
  <si>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</si>
  <si>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</si>
  <si>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</si>
  <si>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</si>
  <si>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</si>
  <si>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</si>
  <si>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</si>
  <si>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</si>
  <si>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</si>
  <si>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</si>
  <si>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</si>
  <si>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</si>
  <si>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</si>
  <si>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</si>
  <si>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</si>
  <si>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</si>
  <si>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</si>
  <si>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</si>
  <si>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</si>
  <si>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</si>
  <si>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</si>
  <si>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</si>
  <si>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</si>
  <si>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</si>
  <si>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</si>
  <si>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</si>
  <si>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</si>
  <si>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</si>
  <si>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</si>
  <si>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</si>
  <si>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</si>
  <si>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</si>
  <si>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</si>
  <si>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</si>
  <si>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</si>
  <si>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</si>
  <si>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</si>
  <si>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</si>
  <si>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</si>
  <si>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</si>
  <si>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</si>
  <si>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</si>
  <si>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</si>
  <si>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</si>
  <si>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</si>
  <si>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</si>
  <si>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</si>
  <si>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</si>
  <si>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</si>
  <si>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</si>
  <si>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</si>
  <si>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</si>
  <si>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</si>
  <si>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</si>
  <si>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</si>
  <si>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</si>
  <si>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</si>
  <si>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</si>
  <si>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</si>
  <si>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</si>
  <si>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</si>
  <si>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</si>
  <si>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</si>
  <si>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</si>
  <si>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</si>
  <si>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</si>
  <si>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</si>
  <si>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</si>
  <si>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</si>
  <si>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</si>
  <si>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</si>
  <si>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</si>
  <si>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</si>
  <si>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</si>
  <si>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</si>
  <si>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</si>
  <si>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</si>
  <si>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</si>
  <si>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</si>
  <si>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</si>
  <si>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</si>
  <si>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</si>
  <si>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</si>
  <si>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</si>
  <si>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</si>
  <si>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</si>
  <si>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</si>
  <si>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</si>
  <si>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</si>
  <si>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</si>
  <si>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</si>
  <si>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</si>
  <si>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</si>
  <si>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</si>
  <si>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</si>
  <si>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</si>
  <si>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</si>
  <si>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</si>
  <si>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</si>
  <si>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</si>
  <si>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</si>
  <si>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</si>
  <si>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</si>
  <si>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</si>
  <si>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</si>
  <si>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</si>
  <si>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</si>
  <si>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</si>
  <si>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</si>
  <si>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</si>
  <si>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</si>
  <si>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</si>
  <si>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</si>
  <si>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</si>
  <si>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</si>
  <si>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</si>
  <si>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</si>
  <si>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</si>
  <si>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</si>
  <si>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</si>
  <si>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</si>
  <si>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</si>
  <si>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</si>
  <si>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</si>
  <si>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</si>
  <si>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</si>
  <si>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</si>
  <si>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</si>
  <si>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</si>
  <si>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</si>
  <si>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</si>
  <si>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</si>
  <si>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</si>
  <si>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</si>
  <si>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</si>
  <si>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</si>
  <si>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</si>
  <si>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</si>
  <si>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</si>
  <si>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</si>
  <si>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</si>
  <si>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</si>
  <si>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</si>
  <si>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</si>
  <si>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</si>
  <si>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</si>
  <si>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</si>
  <si>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</si>
  <si>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</si>
  <si>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</si>
  <si>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</si>
  <si>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</si>
  <si>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</si>
  <si>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</si>
  <si>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</si>
  <si>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</si>
  <si>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</si>
  <si>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</si>
  <si>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</si>
  <si>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</si>
  <si>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</si>
  <si>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</si>
  <si>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</si>
  <si>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</si>
  <si>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</si>
  <si>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</si>
  <si>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</si>
  <si>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</si>
  <si>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</si>
  <si>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</si>
  <si>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</si>
  <si>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</si>
  <si>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</si>
  <si>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</si>
  <si>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</si>
  <si>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</si>
  <si>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</si>
  <si>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</si>
  <si>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</si>
  <si>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</si>
  <si>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</si>
  <si>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</si>
  <si>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</si>
  <si>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</si>
  <si>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</si>
  <si>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</si>
  <si>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</si>
  <si>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</si>
  <si>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</si>
  <si>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</si>
  <si>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</si>
  <si>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</si>
  <si>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</si>
  <si>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</si>
  <si>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</si>
  <si>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</si>
  <si>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</si>
  <si>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</si>
  <si>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</si>
  <si>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</si>
  <si>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</si>
  <si>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</si>
  <si>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</si>
  <si>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</si>
  <si>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</si>
  <si>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</si>
  <si>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</si>
  <si>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</si>
  <si>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</si>
  <si>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</si>
  <si>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</si>
  <si>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</si>
  <si>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</si>
  <si>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</si>
  <si>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</si>
  <si>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</si>
  <si>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</si>
  <si>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</si>
  <si>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</si>
  <si>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</si>
  <si>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</si>
  <si>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</si>
  <si>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</si>
  <si>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</si>
  <si>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</si>
  <si>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</si>
  <si>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</si>
  <si>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</si>
  <si>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</si>
  <si>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</si>
  <si>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</si>
  <si>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</si>
  <si>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</si>
  <si>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</si>
  <si>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</si>
  <si>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</si>
  <si>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</si>
  <si>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</si>
  <si>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</si>
  <si>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</si>
  <si>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</si>
  <si>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</si>
  <si>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</si>
  <si>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</si>
  <si>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</si>
  <si>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</si>
  <si>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</si>
  <si>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</si>
  <si>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</si>
  <si>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</si>
  <si>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</si>
  <si>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</si>
  <si>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</si>
  <si>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</si>
  <si>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</si>
  <si>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</si>
  <si>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</si>
  <si>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</si>
  <si>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</si>
  <si>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</si>
  <si>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</si>
  <si>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</si>
  <si>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</si>
  <si>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</si>
  <si>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</si>
  <si>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</si>
  <si>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</si>
  <si>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</si>
  <si>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</si>
  <si>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</si>
  <si>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</si>
  <si>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</si>
  <si>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</si>
  <si>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</si>
  <si>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</si>
  <si>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</si>
  <si>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</si>
  <si>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</si>
  <si>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</si>
  <si>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</si>
  <si>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</si>
  <si>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</si>
  <si>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</si>
  <si>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</si>
  <si>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</si>
  <si>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</si>
  <si>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</si>
  <si>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</si>
  <si>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</si>
  <si>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</si>
  <si>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</si>
  <si>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</si>
  <si>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</si>
  <si>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</si>
  <si>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</si>
  <si>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</si>
  <si>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</si>
  <si>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</si>
  <si>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</si>
  <si>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</si>
  <si>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</si>
  <si>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</si>
  <si>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</si>
  <si>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</si>
  <si>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</si>
  <si>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</si>
  <si>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</si>
  <si>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</si>
  <si>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</si>
  <si>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</si>
  <si>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</si>
  <si>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</si>
  <si>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</si>
  <si>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</si>
  <si>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</si>
  <si>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</si>
  <si>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</si>
  <si>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</si>
  <si>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</si>
  <si>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</si>
  <si>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</si>
  <si>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</si>
  <si>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</si>
  <si>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</si>
  <si>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</si>
  <si>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</si>
  <si>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</si>
  <si>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</si>
  <si>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</si>
  <si>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</si>
  <si>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</si>
  <si>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</si>
  <si>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</si>
  <si>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</si>
  <si>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</si>
  <si>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</si>
  <si>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</si>
  <si>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</si>
  <si>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</si>
  <si>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</si>
  <si>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</si>
  <si>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</si>
  <si>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</si>
  <si>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</si>
  <si>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</si>
  <si>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</si>
  <si>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</si>
  <si>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</si>
  <si>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</si>
  <si>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</si>
  <si>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</si>
  <si>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</si>
  <si>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</si>
  <si>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</si>
  <si>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</si>
  <si>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</si>
  <si>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</si>
  <si>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</si>
  <si>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</si>
  <si>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</si>
  <si>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</si>
  <si>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</si>
  <si>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</si>
  <si>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</si>
  <si>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</si>
  <si>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</si>
  <si>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</si>
  <si>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</si>
  <si>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</si>
  <si>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</si>
  <si>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</si>
  <si>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</si>
  <si>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</si>
  <si>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</si>
  <si>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</si>
  <si>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</si>
  <si>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</si>
  <si>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</si>
  <si>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</si>
  <si>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</si>
  <si>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</si>
  <si>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</si>
  <si>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</si>
  <si>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</si>
  <si>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</si>
  <si>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</si>
  <si>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</si>
  <si>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</si>
  <si>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</si>
  <si>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</si>
  <si>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</si>
  <si>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</si>
  <si>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</si>
  <si>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</si>
  <si>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</si>
  <si>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</si>
  <si>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</si>
  <si>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</si>
  <si>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</si>
  <si>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</si>
  <si>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</si>
  <si>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</si>
  <si>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</si>
  <si>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</si>
  <si>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</si>
  <si>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</si>
  <si>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</si>
  <si>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</si>
  <si>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</si>
  <si>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</si>
  <si>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</si>
  <si>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</si>
  <si>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</si>
  <si>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</si>
  <si>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</si>
  <si>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</si>
  <si>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</si>
  <si>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</si>
  <si>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</si>
  <si>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</si>
  <si>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</si>
  <si>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</si>
  <si>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</si>
  <si>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</si>
  <si>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</si>
  <si>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</si>
  <si>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</si>
  <si>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</si>
  <si>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</si>
  <si>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</si>
  <si>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</si>
  <si>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</si>
  <si>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</si>
  <si>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</si>
  <si>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</si>
  <si>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</si>
  <si>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</si>
  <si>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</si>
  <si>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</si>
  <si>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</si>
  <si>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</si>
  <si>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</si>
  <si>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</si>
  <si>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</si>
  <si>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</si>
  <si>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</si>
  <si>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</si>
  <si>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</si>
  <si>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</si>
  <si>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</si>
  <si>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</si>
  <si>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</si>
  <si>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</si>
  <si>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</si>
  <si>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</si>
  <si>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</si>
  <si>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</si>
  <si>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</si>
  <si>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</si>
  <si>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</si>
  <si>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</si>
  <si>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</si>
  <si>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</si>
  <si>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</si>
  <si>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</si>
  <si>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</si>
  <si>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</si>
  <si>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</si>
  <si>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</si>
  <si>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</si>
  <si>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</si>
  <si>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</si>
  <si>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</si>
  <si>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</si>
  <si>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</si>
  <si>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</si>
  <si>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</si>
  <si>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</si>
  <si>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</si>
  <si>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</si>
  <si>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</si>
  <si>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</si>
  <si>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</si>
  <si>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</si>
  <si>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</si>
  <si>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</si>
  <si>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</si>
  <si>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</si>
  <si>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</si>
  <si>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</si>
  <si>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</si>
  <si>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</si>
  <si>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</si>
  <si>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</si>
  <si>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</si>
  <si>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</si>
  <si>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</si>
  <si>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</si>
  <si>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</si>
  <si>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</si>
  <si>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</si>
  <si>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</si>
  <si>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</si>
  <si>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</si>
  <si>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</si>
  <si>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</si>
  <si>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</si>
  <si>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</si>
  <si>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</si>
  <si>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</si>
  <si>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</si>
  <si>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</si>
  <si>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</si>
  <si>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</si>
  <si>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</si>
  <si>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</si>
  <si>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</si>
  <si>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</si>
  <si>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</si>
  <si>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</si>
  <si>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</si>
  <si>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</si>
  <si>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</si>
  <si>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</si>
  <si>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</si>
  <si>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</si>
  <si>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</si>
  <si>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</si>
  <si>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</si>
  <si>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</si>
  <si>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</si>
  <si>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</si>
  <si>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</si>
  <si>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</si>
  <si>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</si>
  <si>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</si>
  <si>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</si>
  <si>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</si>
  <si>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</si>
  <si>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</si>
  <si>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</si>
  <si>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</si>
  <si>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</si>
  <si>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</si>
  <si>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</si>
  <si>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</si>
  <si>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</si>
  <si>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</si>
  <si>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</si>
  <si>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</si>
  <si>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</si>
  <si>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</si>
  <si>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</si>
  <si>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</si>
  <si>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</si>
  <si>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</si>
  <si>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</si>
  <si>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</si>
  <si>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</si>
  <si>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</si>
  <si>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</si>
  <si>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</si>
  <si>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</si>
  <si>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</si>
  <si>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</si>
  <si>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</si>
  <si>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</si>
  <si>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</si>
  <si>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</si>
  <si>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</si>
  <si>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</si>
  <si>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</si>
  <si>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</si>
  <si>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</si>
  <si>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</si>
  <si>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</si>
  <si>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</si>
  <si>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</si>
  <si>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</si>
  <si>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</si>
  <si>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</si>
  <si>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</si>
  <si>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</si>
  <si>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</si>
  <si>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</si>
  <si>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</si>
  <si>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</si>
  <si>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</si>
  <si>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</si>
  <si>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</si>
  <si>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</si>
  <si>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</si>
  <si>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</si>
  <si>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</si>
  <si>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</si>
  <si>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</si>
  <si>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</si>
  <si>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</si>
  <si>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</si>
  <si>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</si>
  <si>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</si>
  <si>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</si>
  <si>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</si>
  <si>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</si>
  <si>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</si>
  <si>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</si>
  <si>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</si>
  <si>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</si>
  <si>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</si>
  <si>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</si>
  <si>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</si>
  <si>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</si>
  <si>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</si>
  <si>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</si>
  <si>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</si>
  <si>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</si>
  <si>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</si>
  <si>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</si>
  <si>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</si>
  <si>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</si>
  <si>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</si>
  <si>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</si>
  <si>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</si>
  <si>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</si>
  <si>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</si>
  <si>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</si>
  <si>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</si>
  <si>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</si>
  <si>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</si>
  <si>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</si>
  <si>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</si>
  <si>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</si>
  <si>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</si>
  <si>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</si>
  <si>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</si>
  <si>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</si>
  <si>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</si>
  <si>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</si>
  <si>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</si>
  <si>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</si>
  <si>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</si>
  <si>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</si>
  <si>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</si>
  <si>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</si>
  <si>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</si>
  <si>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</si>
  <si>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</si>
  <si>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</si>
  <si>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</si>
  <si>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</si>
  <si>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</si>
  <si>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</si>
  <si>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</si>
  <si>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</si>
  <si>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</si>
  <si>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</si>
  <si>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</si>
  <si>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</si>
  <si>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</si>
  <si>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</si>
  <si>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</si>
  <si>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</si>
  <si>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</si>
  <si>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</si>
  <si>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</si>
  <si>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</si>
  <si>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</si>
  <si>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</si>
  <si>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</si>
  <si>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</si>
  <si>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</si>
  <si>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</si>
  <si>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</si>
  <si>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</si>
  <si>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</si>
  <si>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</si>
  <si>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</si>
  <si>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</si>
  <si>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</si>
  <si>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</si>
  <si>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</si>
  <si>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</si>
  <si>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</si>
  <si>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</si>
  <si>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</si>
  <si>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</si>
  <si>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</si>
  <si>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</si>
  <si>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</si>
  <si>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</si>
  <si>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</si>
  <si>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</si>
  <si>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</si>
  <si>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</si>
  <si>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</si>
  <si>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</si>
  <si>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</si>
  <si>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</si>
  <si>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</si>
  <si>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</si>
  <si>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</si>
  <si>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</si>
  <si>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</si>
  <si>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</si>
  <si>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</si>
  <si>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</si>
  <si>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</si>
  <si>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</si>
  <si>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</si>
  <si>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</si>
  <si>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</si>
  <si>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</si>
  <si>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</si>
  <si>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</si>
  <si>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</si>
  <si>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</si>
  <si>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</si>
  <si>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</si>
  <si>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</si>
  <si>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</si>
  <si>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</si>
  <si>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</si>
  <si>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</si>
  <si>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</si>
  <si>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</si>
  <si>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</si>
  <si>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</si>
  <si>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</si>
  <si>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</si>
  <si>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</si>
  <si>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</si>
  <si>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</si>
  <si>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</si>
  <si>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</si>
  <si>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</si>
  <si>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</si>
  <si>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</si>
  <si>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</si>
  <si>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</si>
  <si>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</si>
  <si>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</si>
  <si>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</si>
  <si>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</si>
  <si>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</si>
  <si>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</si>
  <si>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</si>
  <si>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</si>
  <si>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</si>
  <si>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</si>
  <si>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</si>
  <si>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</si>
  <si>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</si>
  <si>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</si>
  <si>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</si>
  <si>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</si>
  <si>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</si>
  <si>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</si>
  <si>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</si>
  <si>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</si>
  <si>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</si>
  <si>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</si>
  <si>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</si>
  <si>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</si>
  <si>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</si>
  <si>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</si>
  <si>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</si>
  <si>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</si>
  <si>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</si>
  <si>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</si>
  <si>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</si>
  <si>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</si>
  <si>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</si>
  <si>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</si>
  <si>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</si>
  <si>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</si>
  <si>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</si>
  <si>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</si>
  <si>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</si>
  <si>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</si>
  <si>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</si>
  <si>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</si>
  <si>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</si>
  <si>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</si>
  <si>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</si>
  <si>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</si>
  <si>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</si>
  <si>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</si>
  <si>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</si>
  <si>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</si>
  <si>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</si>
  <si>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</si>
  <si>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</si>
  <si>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</si>
  <si>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</si>
  <si>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</si>
  <si>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</si>
  <si>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</si>
  <si>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</si>
  <si>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</si>
  <si>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</si>
  <si>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</si>
  <si>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</si>
  <si>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</si>
  <si>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</si>
  <si>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</si>
  <si>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</si>
  <si>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</si>
  <si>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</si>
  <si>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</si>
  <si>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</si>
  <si>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</si>
  <si>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</si>
  <si>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</si>
  <si>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</si>
  <si>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</si>
  <si>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</si>
  <si>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</si>
  <si>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</si>
  <si>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</si>
  <si>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</si>
  <si>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</si>
  <si>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</si>
  <si>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</si>
  <si>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</si>
  <si>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</si>
  <si>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</si>
  <si>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</si>
  <si>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</si>
  <si>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</si>
  <si>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</si>
  <si>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</si>
  <si>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</si>
  <si>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</si>
  <si>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</si>
  <si>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</si>
  <si>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</si>
  <si>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</si>
  <si>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</si>
  <si>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</si>
  <si>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</si>
  <si>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</si>
  <si>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</si>
  <si>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</si>
  <si>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</si>
  <si>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</si>
  <si>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</si>
  <si>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</si>
  <si>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</si>
  <si>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</si>
  <si>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</si>
  <si>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</si>
  <si>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</si>
  <si>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</si>
  <si>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</si>
  <si>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</si>
  <si>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</si>
  <si>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</si>
  <si>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</si>
  <si>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</si>
  <si>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</si>
  <si>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</si>
  <si>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</si>
  <si>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</si>
  <si>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</si>
  <si>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</si>
  <si>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</si>
  <si>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</si>
  <si>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</si>
  <si>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</si>
  <si>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</si>
  <si>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</si>
  <si>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</si>
  <si>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</si>
  <si>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</si>
  <si>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</si>
  <si>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</si>
  <si>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</si>
  <si>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</si>
  <si>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</si>
  <si>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</si>
  <si>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</si>
  <si>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</si>
  <si>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</si>
  <si>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</si>
  <si>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</si>
  <si>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</si>
  <si>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</si>
  <si>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</si>
  <si>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</si>
  <si>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</si>
  <si>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</si>
  <si>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</si>
  <si>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</si>
  <si>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</si>
  <si>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</si>
  <si>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</si>
  <si>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</si>
  <si>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</si>
  <si>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</si>
  <si>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</si>
  <si>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</si>
  <si>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</si>
  <si>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</si>
  <si>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</si>
  <si>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</si>
  <si>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</si>
  <si>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</si>
  <si>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</si>
  <si>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</si>
  <si>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</si>
  <si>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</si>
  <si>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</si>
  <si>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</si>
  <si>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</si>
  <si>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</si>
  <si>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</si>
  <si>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</si>
  <si>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</si>
  <si>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</si>
  <si>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</si>
  <si>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</si>
  <si>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</si>
  <si>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</si>
  <si>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</si>
  <si>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</si>
  <si>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</si>
  <si>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</si>
  <si>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</si>
  <si>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</si>
  <si>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</si>
  <si>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</si>
  <si>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</si>
  <si>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</si>
  <si>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</si>
  <si>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</si>
  <si>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</si>
  <si>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</si>
  <si>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</si>
  <si>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</si>
  <si>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</si>
  <si>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</si>
  <si>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</si>
  <si>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</si>
  <si>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</si>
  <si>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</si>
  <si>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</si>
  <si>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</si>
  <si>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</si>
  <si>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</si>
  <si>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</si>
  <si>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</si>
  <si>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</si>
  <si>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</si>
  <si>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</si>
  <si>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</si>
  <si>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</si>
  <si>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</si>
  <si>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</si>
  <si>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</si>
  <si>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</si>
  <si>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</si>
  <si>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</si>
  <si>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</si>
  <si>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</si>
  <si>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</si>
  <si>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</si>
  <si>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</si>
  <si>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</si>
  <si>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</si>
  <si>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</si>
  <si>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</si>
  <si>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</si>
  <si>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</si>
  <si>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</si>
  <si>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</si>
  <si>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</si>
  <si>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</si>
  <si>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</si>
  <si>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</si>
  <si>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</si>
  <si>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</si>
  <si>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</si>
  <si>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</si>
  <si>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</si>
  <si>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</si>
  <si>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</si>
  <si>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</si>
  <si>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</si>
  <si>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</si>
  <si>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</si>
  <si>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</si>
  <si>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</si>
  <si>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</si>
  <si>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</si>
  <si>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</si>
  <si>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</si>
  <si>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</si>
  <si>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</si>
  <si>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</si>
  <si>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</si>
  <si>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</si>
  <si>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</si>
  <si>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</si>
  <si>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</si>
  <si>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</si>
  <si>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</si>
  <si>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</si>
  <si>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</si>
  <si>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</si>
  <si>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</si>
  <si>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</si>
  <si>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</si>
  <si>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</si>
  <si>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</si>
  <si>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</si>
  <si>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</si>
  <si>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</si>
  <si>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</si>
  <si>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</si>
  <si>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</si>
  <si>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</si>
  <si>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</si>
  <si>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</si>
  <si>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</si>
  <si>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</si>
  <si>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</si>
  <si>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</si>
  <si>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</si>
  <si>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</si>
  <si>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</si>
  <si>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</si>
  <si>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</si>
  <si>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</si>
  <si>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</si>
  <si>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</si>
  <si>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</si>
  <si>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</si>
  <si>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</si>
  <si>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</si>
  <si>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</si>
  <si>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</si>
  <si>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</si>
  <si>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</si>
  <si>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</si>
  <si>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</si>
  <si>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</si>
  <si>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</si>
  <si>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</si>
  <si>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</si>
  <si>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</si>
  <si>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</si>
  <si>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</si>
  <si>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</si>
  <si>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</si>
  <si>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</si>
  <si>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</si>
  <si>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</si>
  <si>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</si>
  <si>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</si>
  <si>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</si>
  <si>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</si>
  <si>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</si>
  <si>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</si>
  <si>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</si>
  <si>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</si>
  <si>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</si>
  <si>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</si>
  <si>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</si>
  <si>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</si>
  <si>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</si>
  <si>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</si>
  <si>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</si>
  <si>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</si>
  <si>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</si>
  <si>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</si>
  <si>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</si>
  <si>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</si>
  <si>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</si>
  <si>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</si>
  <si>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</si>
  <si>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</si>
  <si>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</si>
  <si>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</si>
  <si>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</si>
  <si>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</si>
  <si>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</si>
  <si>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</si>
  <si>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</si>
  <si>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</si>
  <si>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</si>
  <si>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</si>
  <si>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</si>
  <si>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</si>
  <si>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</si>
  <si>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</si>
  <si>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</si>
  <si>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</si>
  <si>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</si>
  <si>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</si>
  <si>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</si>
  <si>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</si>
  <si>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</si>
  <si>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</si>
  <si>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</si>
  <si>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</si>
  <si>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</si>
  <si>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</si>
  <si>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</si>
  <si>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</si>
  <si>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</si>
  <si>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</si>
  <si>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</si>
  <si>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</si>
  <si>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</si>
  <si>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</si>
  <si>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</si>
  <si>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</si>
  <si>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</si>
  <si>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</si>
  <si>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</si>
  <si>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</si>
  <si>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</si>
  <si>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</si>
  <si>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</si>
  <si>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</si>
  <si>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</si>
  <si>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</si>
  <si>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</si>
  <si>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</si>
  <si>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</si>
  <si>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</si>
  <si>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</si>
  <si>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</si>
  <si>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</si>
  <si>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</si>
  <si>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</si>
  <si>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</si>
  <si>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</si>
  <si>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</si>
  <si>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</si>
  <si>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</si>
  <si>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</si>
  <si>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</si>
  <si>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</si>
  <si>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</si>
  <si>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</si>
  <si>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</si>
  <si>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</si>
  <si>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</si>
  <si>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</si>
  <si>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</si>
  <si>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</si>
  <si>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</si>
  <si>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</si>
  <si>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</si>
  <si>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</si>
  <si>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</si>
  <si>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</si>
  <si>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</si>
  <si>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</si>
  <si>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</si>
  <si>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</si>
  <si>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</si>
  <si>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</si>
  <si>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</si>
  <si>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</si>
  <si>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</si>
  <si>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</si>
  <si>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</si>
  <si>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</si>
  <si>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</si>
  <si>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</si>
  <si>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</si>
  <si>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</si>
  <si>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</si>
  <si>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</si>
  <si>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</si>
  <si>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</si>
  <si>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</si>
  <si>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</si>
  <si>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</si>
  <si>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</si>
  <si>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</si>
  <si>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</si>
  <si>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</si>
  <si>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</si>
  <si>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</si>
  <si>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</si>
  <si>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</si>
  <si>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</si>
  <si>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</si>
  <si>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</si>
  <si>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</si>
  <si>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</si>
  <si>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</si>
  <si>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</si>
  <si>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</si>
  <si>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</si>
  <si>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</si>
  <si>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</si>
  <si>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</si>
  <si>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</si>
  <si>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</si>
  <si>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</si>
  <si>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</si>
  <si>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</si>
  <si>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</si>
  <si>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</si>
  <si>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</si>
  <si>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</si>
  <si>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</si>
  <si>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</si>
  <si>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</si>
  <si>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</si>
  <si>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</si>
  <si>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</si>
  <si>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</si>
  <si>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</si>
  <si>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</si>
  <si>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</si>
  <si>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</si>
  <si>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</si>
  <si>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</si>
  <si>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</si>
  <si>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</si>
  <si>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</si>
  <si>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</si>
  <si>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</si>
  <si>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</si>
  <si>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</si>
  <si>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</si>
  <si>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</si>
  <si>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</si>
  <si>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</si>
  <si>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</si>
  <si>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</si>
  <si>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</si>
  <si>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</si>
  <si>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</si>
  <si>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</si>
  <si>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</si>
  <si>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</si>
  <si>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</si>
  <si>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</si>
  <si>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</si>
  <si>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</si>
  <si>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</si>
  <si>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</si>
  <si>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</si>
  <si>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</si>
  <si>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</si>
  <si>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</si>
  <si>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</si>
  <si>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</si>
  <si>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</si>
  <si>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</si>
  <si>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</si>
  <si>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</si>
  <si>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</si>
  <si>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</si>
  <si>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</si>
  <si>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</si>
  <si>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</si>
  <si>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</si>
  <si>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</si>
  <si>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</si>
  <si>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</si>
  <si>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</si>
  <si>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</si>
  <si>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</si>
  <si>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</si>
  <si>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</si>
  <si>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</si>
  <si>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</si>
  <si>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</si>
  <si>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</si>
  <si>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</si>
  <si>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</si>
  <si>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</si>
  <si>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</si>
  <si>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</si>
  <si>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</si>
  <si>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</si>
  <si>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</si>
  <si>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</si>
  <si>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</si>
  <si>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</si>
  <si>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</si>
  <si>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</si>
  <si>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</si>
  <si>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</si>
  <si>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</si>
  <si>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</si>
  <si>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</si>
  <si>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</si>
  <si>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</si>
  <si>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</si>
  <si>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</si>
  <si>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</si>
  <si>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</si>
  <si>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</si>
  <si>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</si>
  <si>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</si>
  <si>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</si>
  <si>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</si>
  <si>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</si>
  <si>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</si>
  <si>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</si>
  <si>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</si>
  <si>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</si>
  <si>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</si>
  <si>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</si>
  <si>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</si>
  <si>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</si>
  <si>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</si>
  <si>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</si>
  <si>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</si>
  <si>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</si>
  <si>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</si>
  <si>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</si>
  <si>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</si>
  <si>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</si>
  <si>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</si>
  <si>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</si>
  <si>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</si>
  <si>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</si>
  <si>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</si>
  <si>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</si>
  <si>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</si>
  <si>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</si>
  <si>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</si>
  <si>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</si>
  <si>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</si>
  <si>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</si>
  <si>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</si>
  <si>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</si>
  <si>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</si>
  <si>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</si>
  <si>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</si>
  <si>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</si>
  <si>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</si>
  <si>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</si>
  <si>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</si>
  <si>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</si>
  <si>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</si>
  <si>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</si>
  <si>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</si>
  <si>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</si>
  <si>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</si>
  <si>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</si>
  <si>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</si>
  <si>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</si>
  <si>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</si>
  <si>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</si>
  <si>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</si>
  <si>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</si>
  <si>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</si>
  <si>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</si>
  <si>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</si>
  <si>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</si>
  <si>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</si>
  <si>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</si>
  <si>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</si>
  <si>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</si>
  <si>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</si>
  <si>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</si>
  <si>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</si>
  <si>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</si>
  <si>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</si>
  <si>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</si>
  <si>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</si>
  <si>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</si>
  <si>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</si>
  <si>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</si>
  <si>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</si>
  <si>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</si>
  <si>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</si>
  <si>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</si>
  <si>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</si>
  <si>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</si>
  <si>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</si>
  <si>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</si>
  <si>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</si>
  <si>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</si>
  <si>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</si>
  <si>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</si>
  <si>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</si>
  <si>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</si>
  <si>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</si>
  <si>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</si>
  <si>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</si>
  <si>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</si>
  <si>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</si>
  <si>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</si>
  <si>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</si>
  <si>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</si>
  <si>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</si>
  <si>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</si>
  <si>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</si>
  <si>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</si>
  <si>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</si>
  <si>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</si>
  <si>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</si>
  <si>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</si>
  <si>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</si>
  <si>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</si>
  <si>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</si>
  <si>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</si>
  <si>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</si>
  <si>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</si>
  <si>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</si>
  <si>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</si>
  <si>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</si>
  <si>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</si>
  <si>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</si>
  <si>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</si>
  <si>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</si>
  <si>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</si>
  <si>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</si>
  <si>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</si>
  <si>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</si>
  <si>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</si>
  <si>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</si>
  <si>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</si>
  <si>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</si>
  <si>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</si>
  <si>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</si>
  <si>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</si>
  <si>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</si>
  <si>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</si>
  <si>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</si>
  <si>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</si>
  <si>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</si>
  <si>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</si>
  <si>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</si>
  <si>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</si>
  <si>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</si>
  <si>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</si>
  <si>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</si>
  <si>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</si>
  <si>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</si>
  <si>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</si>
  <si>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</si>
  <si>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</si>
  <si>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</si>
  <si>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</si>
  <si>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</si>
  <si>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</si>
  <si>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</si>
  <si>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</si>
  <si>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</si>
  <si>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</si>
  <si>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</si>
  <si>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</si>
  <si>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</si>
  <si>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</si>
  <si>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</si>
  <si>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</si>
  <si>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</si>
  <si>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</si>
  <si>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</si>
  <si>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</si>
  <si>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</si>
  <si>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</si>
  <si>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</si>
  <si>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</si>
  <si>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</si>
  <si>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</si>
  <si>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</si>
  <si>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</si>
  <si>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</si>
  <si>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</si>
  <si>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</si>
  <si>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</si>
  <si>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</si>
  <si>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</si>
  <si>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</si>
  <si>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</si>
  <si>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</si>
  <si>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</si>
  <si>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</si>
  <si>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</si>
  <si>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</si>
  <si>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</si>
  <si>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</si>
  <si>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</si>
  <si>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</si>
  <si>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</si>
  <si>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</si>
  <si>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</si>
  <si>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</si>
  <si>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</si>
  <si>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</si>
  <si>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</si>
  <si>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</si>
  <si>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</si>
  <si>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</si>
  <si>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</si>
  <si>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</si>
  <si>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</si>
  <si>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</si>
  <si>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</si>
  <si>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</si>
  <si>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</si>
  <si>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</si>
  <si>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</si>
  <si>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</si>
  <si>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</si>
  <si>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</si>
  <si>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</si>
  <si>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</si>
  <si>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</si>
  <si>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</si>
  <si>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</si>
  <si>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</si>
  <si>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</si>
  <si>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</si>
  <si>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</si>
  <si>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</si>
  <si>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</si>
  <si>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</si>
  <si>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</si>
  <si>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</si>
  <si>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</si>
  <si>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</si>
  <si>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</si>
  <si>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</si>
  <si>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</si>
  <si>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</si>
  <si>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</si>
  <si>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</si>
  <si>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</si>
  <si>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</si>
  <si>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</si>
  <si>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</si>
  <si>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</si>
  <si>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</si>
  <si>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</si>
  <si>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</si>
  <si>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</si>
  <si>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</si>
  <si>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</si>
  <si>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</si>
  <si>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</si>
  <si>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</si>
  <si>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</si>
  <si>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</si>
  <si>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</si>
  <si>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</si>
  <si>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</si>
  <si>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</si>
  <si>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</si>
  <si>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</si>
  <si>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</si>
  <si>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</si>
  <si>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</si>
  <si>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</si>
  <si>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</si>
  <si>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</si>
  <si>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</si>
  <si>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</si>
  <si>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</si>
  <si>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</si>
  <si>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</si>
  <si>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</si>
  <si>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</si>
  <si>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</si>
  <si>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</si>
  <si>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</si>
  <si>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</si>
  <si>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</si>
  <si>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</si>
  <si>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</si>
  <si>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</si>
  <si>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</si>
  <si>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</si>
  <si>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</si>
  <si>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</si>
  <si>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</si>
  <si>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</si>
  <si>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</si>
  <si>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</si>
  <si>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</si>
  <si>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</si>
  <si>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</si>
  <si>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</si>
  <si>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</si>
  <si>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</si>
  <si>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</si>
  <si>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</si>
  <si>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</si>
  <si>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</si>
  <si>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</si>
  <si>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</si>
  <si>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</si>
  <si>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</si>
  <si>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</si>
  <si>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</si>
  <si>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</si>
  <si>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</si>
  <si>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</si>
  <si>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</si>
  <si>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</si>
  <si>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</si>
  <si>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</si>
  <si>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</si>
  <si>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</si>
  <si>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</si>
  <si>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</si>
  <si>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</si>
  <si>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</si>
  <si>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</si>
  <si>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</si>
  <si>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</si>
  <si>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</si>
  <si>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</si>
  <si>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</si>
  <si>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</si>
  <si>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</si>
  <si>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</si>
  <si>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</si>
  <si>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</si>
  <si>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</si>
  <si>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</si>
  <si>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</si>
  <si>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</si>
  <si>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</si>
  <si>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</si>
  <si>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</si>
  <si>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</si>
  <si>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</si>
  <si>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</si>
  <si>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</si>
  <si>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</si>
  <si>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</si>
  <si>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</si>
  <si>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</si>
  <si>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</si>
  <si>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</si>
  <si>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</si>
  <si>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</si>
  <si>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</si>
  <si>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</si>
  <si>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</si>
  <si>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</si>
  <si>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</si>
  <si>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</si>
  <si>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</si>
  <si>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</si>
  <si>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</si>
  <si>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</si>
  <si>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</si>
  <si>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</si>
  <si>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</si>
  <si>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</si>
  <si>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</si>
  <si>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</si>
  <si>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</si>
  <si>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</si>
  <si>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</si>
  <si>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</si>
  <si>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</si>
  <si>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</si>
  <si>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</si>
  <si>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</si>
  <si>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</si>
  <si>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</si>
  <si>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</si>
  <si>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</si>
  <si>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</si>
  <si>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</si>
  <si>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</si>
  <si>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</si>
  <si>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</si>
  <si>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</si>
  <si>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</si>
  <si>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</si>
  <si>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</si>
  <si>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</si>
  <si>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</si>
  <si>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</si>
  <si>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</si>
  <si>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</si>
  <si>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</si>
  <si>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</si>
  <si>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</si>
  <si>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</si>
  <si>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</si>
  <si>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</si>
  <si>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</si>
  <si>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</si>
  <si>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</si>
  <si>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</si>
  <si>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</si>
  <si>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</si>
  <si>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</si>
  <si>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</si>
  <si>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</si>
  <si>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</si>
  <si>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</si>
  <si>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</si>
  <si>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</si>
  <si>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</si>
  <si>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</si>
  <si>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</si>
  <si>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</si>
  <si>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</si>
  <si>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</si>
  <si>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</si>
  <si>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</si>
  <si>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</si>
  <si>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</si>
  <si>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</si>
  <si>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</si>
  <si>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</si>
  <si>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</si>
  <si>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</si>
  <si>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</si>
  <si>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</si>
  <si>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</si>
  <si>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</si>
  <si>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</si>
  <si>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</si>
  <si>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</si>
  <si>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</si>
  <si>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</si>
  <si>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</si>
  <si>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</si>
  <si>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</si>
  <si>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</si>
  <si>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</si>
  <si>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</si>
  <si>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</si>
  <si>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</si>
  <si>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</si>
  <si>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</si>
  <si>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</si>
  <si>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</si>
  <si>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</si>
  <si>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</si>
  <si>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</si>
  <si>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</si>
  <si>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</si>
  <si>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</si>
  <si>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</si>
  <si>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</si>
  <si>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</si>
  <si>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</si>
  <si>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</si>
  <si>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</si>
  <si>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</si>
  <si>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</si>
  <si>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</si>
  <si>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</si>
  <si>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</si>
  <si>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</si>
  <si>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</si>
  <si>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</si>
  <si>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</si>
  <si>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</si>
  <si>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</si>
  <si>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</si>
  <si>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</si>
  <si>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</si>
  <si>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</si>
  <si>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</si>
  <si>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</si>
  <si>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</si>
  <si>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</si>
  <si>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</si>
  <si>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</si>
  <si>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</si>
  <si>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</si>
  <si>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</si>
  <si>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</si>
  <si>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</si>
  <si>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</si>
  <si>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</si>
  <si>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</si>
  <si>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</si>
  <si>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</si>
  <si>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</si>
  <si>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</si>
  <si>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</si>
  <si>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</si>
  <si>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</si>
  <si>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</si>
  <si>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</si>
  <si>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</si>
  <si>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</si>
  <si>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</si>
  <si>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</si>
  <si>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</si>
  <si>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</si>
  <si>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</si>
  <si>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</si>
  <si>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</si>
  <si>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</si>
  <si>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</si>
  <si>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</si>
  <si>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</si>
  <si>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</si>
  <si>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</si>
  <si>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</si>
  <si>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</si>
  <si>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</si>
  <si>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</si>
  <si>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</si>
  <si>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</si>
  <si>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</si>
  <si>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</si>
  <si>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</si>
  <si>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</si>
  <si>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</si>
  <si>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</si>
  <si>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</si>
  <si>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</si>
  <si>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</si>
  <si>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</si>
  <si>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</si>
  <si>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</si>
  <si>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</si>
  <si>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</si>
  <si>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</si>
  <si>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</si>
  <si>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</si>
  <si>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</si>
  <si>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</si>
  <si>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</si>
  <si>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</si>
  <si>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</si>
  <si>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</si>
  <si>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</si>
  <si>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</si>
  <si>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</si>
  <si>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</si>
  <si>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</si>
  <si>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</si>
  <si>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</si>
  <si>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</si>
  <si>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</si>
  <si>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</si>
  <si>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</si>
  <si>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</si>
  <si>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</si>
  <si>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</si>
  <si>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</si>
  <si>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</si>
  <si>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</si>
  <si>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</si>
  <si>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</si>
  <si>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</si>
  <si>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</si>
  <si>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</si>
  <si>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</si>
  <si>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</si>
  <si>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</si>
  <si>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</si>
  <si>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</si>
  <si>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</si>
  <si>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</si>
  <si>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</si>
  <si>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</si>
  <si>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</si>
  <si>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</si>
  <si>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</si>
  <si>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</si>
  <si>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</si>
  <si>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</si>
  <si>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</si>
  <si>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</si>
  <si>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</si>
  <si>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</si>
  <si>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</si>
  <si>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</si>
  <si>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</si>
  <si>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</si>
  <si>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</si>
  <si>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</si>
  <si>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</si>
  <si>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</si>
  <si>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</si>
  <si>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</si>
  <si>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</si>
  <si>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</si>
  <si>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</si>
  <si>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</si>
  <si>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</si>
  <si>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</si>
  <si>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</si>
  <si>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</si>
  <si>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</si>
  <si>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</si>
  <si>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</si>
  <si>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</si>
  <si>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</si>
  <si>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</si>
  <si>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</si>
  <si>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</si>
  <si>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</si>
  <si>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</si>
  <si>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</si>
  <si>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</si>
  <si>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</si>
  <si>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</si>
  <si>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</si>
  <si>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</si>
  <si>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</si>
  <si>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</si>
  <si>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</si>
  <si>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</si>
  <si>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</si>
  <si>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</si>
  <si>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</si>
  <si>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</si>
  <si>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</si>
  <si>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</si>
  <si>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</si>
  <si>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</si>
  <si>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</si>
  <si>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</si>
  <si>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</si>
  <si>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</si>
  <si>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</si>
  <si>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</si>
  <si>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</si>
  <si>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</si>
  <si>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</si>
  <si>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</si>
  <si>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</si>
  <si>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</si>
  <si>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</si>
  <si>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</si>
  <si>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</si>
  <si>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</si>
  <si>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</si>
  <si>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</si>
  <si>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</si>
  <si>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</si>
  <si>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</si>
  <si>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</si>
  <si>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</si>
  <si>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</si>
  <si>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</si>
  <si>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</si>
  <si>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</si>
  <si>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</si>
  <si>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</si>
  <si>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</si>
  <si>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</si>
  <si>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</si>
  <si>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</si>
  <si>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</si>
  <si>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</si>
  <si>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</si>
  <si>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</si>
  <si>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</si>
  <si>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</si>
  <si>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</si>
  <si>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</si>
  <si>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</si>
  <si>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</si>
  <si>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</si>
  <si>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</si>
  <si>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</si>
  <si>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</si>
  <si>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</si>
  <si>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</si>
  <si>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</si>
  <si>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</si>
  <si>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</si>
  <si>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</si>
  <si>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</si>
  <si>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</si>
  <si>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</si>
  <si>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</si>
  <si>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</si>
  <si>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</si>
  <si>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</si>
  <si>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</si>
  <si>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</si>
  <si>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</si>
  <si>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</si>
  <si>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</si>
  <si>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</si>
  <si>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</si>
  <si>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</si>
  <si>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</si>
  <si>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</si>
  <si>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</si>
  <si>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</si>
  <si>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</si>
  <si>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</si>
  <si>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</si>
  <si>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</si>
  <si>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</si>
  <si>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</si>
  <si>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</si>
  <si>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</si>
  <si>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</si>
  <si>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</si>
  <si>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</si>
  <si>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</si>
  <si>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</si>
  <si>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</si>
  <si>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</si>
  <si>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</si>
  <si>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</si>
  <si>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</si>
  <si>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</si>
  <si>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</si>
  <si>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</si>
  <si>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</si>
  <si>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</si>
  <si>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</si>
  <si>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</si>
  <si>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</si>
  <si>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</si>
  <si>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</si>
  <si>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</si>
  <si>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</si>
  <si>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</si>
  <si>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</si>
  <si>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</si>
  <si>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</si>
  <si>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</si>
  <si>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</si>
  <si>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</si>
  <si>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</si>
  <si>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</si>
  <si>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</si>
  <si>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</si>
  <si>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</si>
  <si>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</si>
  <si>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</si>
  <si>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</si>
  <si>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</si>
  <si>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</si>
  <si>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</si>
  <si>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</si>
  <si>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</si>
  <si>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</si>
  <si>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</si>
  <si>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</si>
  <si>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</si>
  <si>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</si>
  <si>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</si>
  <si>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</si>
  <si>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</si>
  <si>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</si>
  <si>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</si>
  <si>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</si>
  <si>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</si>
  <si>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</si>
  <si>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</si>
  <si>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</si>
  <si>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</si>
  <si>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</si>
  <si>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</si>
  <si>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</si>
  <si>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</si>
  <si>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</si>
  <si>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</si>
  <si>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</si>
  <si>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</si>
  <si>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</si>
  <si>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</si>
  <si>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</si>
  <si>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</si>
  <si>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</si>
  <si>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</si>
  <si>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</si>
  <si>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</si>
  <si>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</si>
  <si>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</si>
  <si>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</si>
  <si>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</si>
  <si>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</si>
  <si>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</si>
  <si>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</si>
  <si>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</si>
  <si>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</si>
  <si>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</si>
  <si>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</si>
  <si>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</si>
  <si>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</si>
  <si>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</si>
  <si>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</si>
  <si>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</si>
  <si>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</si>
  <si>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</si>
  <si>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</si>
  <si>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</si>
  <si>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</si>
  <si>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</si>
  <si>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</si>
  <si>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</si>
  <si>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</si>
  <si>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</si>
  <si>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</si>
  <si>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</si>
  <si>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</si>
  <si>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</si>
  <si>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</si>
  <si>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</si>
  <si>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</si>
  <si>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</si>
  <si>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</si>
  <si>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</si>
  <si>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</si>
  <si>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</si>
  <si>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</si>
  <si>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</si>
  <si>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</si>
  <si>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</si>
  <si>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</si>
  <si>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</si>
  <si>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</si>
  <si>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</si>
  <si>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</si>
  <si>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</si>
  <si>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</si>
  <si>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</si>
  <si>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</si>
  <si>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</si>
  <si>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</si>
  <si>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</si>
  <si>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</si>
  <si>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</si>
  <si>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</si>
  <si>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</si>
  <si>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</si>
  <si>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</si>
  <si>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</si>
  <si>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</si>
  <si>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</si>
  <si>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</si>
  <si>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</si>
  <si>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</si>
  <si>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</si>
  <si>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</si>
  <si>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</si>
  <si>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</si>
  <si>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</si>
  <si>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</si>
  <si>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</si>
  <si>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</si>
  <si>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</si>
  <si>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</si>
  <si>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</si>
  <si>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</si>
  <si>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</si>
  <si>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</si>
  <si>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</si>
  <si>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</si>
  <si>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</si>
  <si>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</si>
  <si>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</si>
  <si>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</si>
  <si>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</si>
  <si>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</si>
  <si>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</si>
  <si>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</si>
  <si>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</si>
  <si>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</si>
  <si>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</si>
  <si>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</si>
  <si>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</si>
  <si>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</si>
  <si>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</si>
  <si>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</si>
  <si>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</si>
  <si>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</si>
  <si>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</si>
  <si>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</si>
  <si>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</si>
  <si>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</si>
  <si>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</si>
  <si>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</si>
  <si>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</si>
  <si>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</si>
  <si>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</si>
  <si>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</si>
  <si>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</si>
  <si>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</si>
  <si>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</si>
  <si>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</si>
  <si>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</si>
  <si>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</si>
  <si>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</si>
  <si>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</si>
  <si>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</si>
  <si>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</si>
  <si>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</si>
  <si>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</si>
  <si>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</si>
  <si>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</si>
  <si>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</si>
  <si>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</si>
  <si>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</si>
  <si>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</si>
  <si>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</si>
  <si>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</si>
  <si>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</si>
  <si>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</si>
  <si>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</si>
  <si>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</si>
  <si>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</si>
  <si>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</si>
  <si>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</si>
  <si>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</si>
  <si>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</si>
  <si>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</si>
  <si>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</si>
  <si>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</si>
  <si>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</si>
  <si>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</si>
  <si>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</si>
  <si>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</si>
  <si>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</si>
  <si>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</si>
  <si>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</si>
  <si>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</si>
  <si>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</si>
  <si>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</si>
  <si>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</si>
  <si>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</si>
  <si>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</si>
  <si>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</si>
  <si>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</si>
  <si>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</si>
  <si>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</si>
  <si>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</si>
  <si>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</si>
  <si>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</si>
  <si>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</si>
  <si>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</si>
  <si>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</si>
  <si>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</si>
  <si>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</si>
  <si>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</si>
  <si>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</si>
  <si>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</si>
  <si>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</si>
  <si>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</si>
  <si>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</si>
  <si>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</si>
  <si>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</si>
  <si>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</si>
  <si>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</si>
  <si>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</si>
  <si>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</si>
  <si>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</si>
  <si>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</si>
  <si>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</si>
  <si>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</si>
  <si>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</si>
  <si>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</si>
  <si>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</si>
  <si>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</si>
  <si>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</si>
  <si>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</si>
  <si>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</si>
  <si>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</si>
  <si>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</si>
  <si>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</si>
  <si>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</si>
  <si>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</si>
  <si>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</si>
  <si>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</si>
  <si>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</si>
  <si>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</si>
  <si>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</si>
  <si>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</si>
  <si>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</si>
  <si>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</si>
  <si>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</si>
  <si>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</si>
  <si>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</si>
  <si>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</si>
  <si>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</si>
  <si>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</si>
  <si>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</si>
  <si>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</si>
  <si>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</si>
  <si>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</si>
  <si>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</si>
  <si>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</si>
  <si>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</si>
  <si>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</si>
  <si>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</si>
  <si>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</si>
  <si>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</si>
  <si>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</si>
  <si>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</si>
  <si>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</si>
  <si>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</si>
  <si>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</si>
  <si>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</si>
  <si>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</si>
  <si>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</si>
  <si>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</si>
  <si>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</si>
  <si>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</si>
  <si>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</si>
  <si>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</si>
  <si>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</si>
  <si>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</si>
  <si>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</si>
  <si>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</si>
  <si>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</si>
  <si>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</si>
  <si>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</si>
  <si>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</si>
  <si>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</si>
  <si>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</si>
  <si>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</si>
  <si>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</si>
  <si>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</si>
  <si>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</si>
  <si>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</si>
  <si>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</si>
  <si>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</si>
  <si>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</si>
  <si>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</si>
  <si>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</si>
  <si>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</si>
  <si>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</si>
  <si>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</si>
  <si>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</si>
  <si>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</si>
  <si>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</si>
  <si>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</si>
  <si>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</si>
  <si>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</si>
  <si>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</si>
  <si>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</si>
  <si>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</si>
  <si>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</si>
  <si>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</si>
  <si>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</si>
  <si>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</si>
  <si>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</si>
  <si>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</si>
  <si>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</si>
  <si>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</si>
  <si>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</si>
  <si>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</si>
  <si>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</si>
  <si>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</si>
  <si>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</si>
  <si>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</si>
  <si>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</si>
  <si>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</si>
  <si>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</si>
  <si>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</si>
  <si>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</si>
  <si>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</si>
  <si>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</si>
  <si>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</si>
  <si>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</si>
  <si>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</si>
  <si>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</si>
  <si>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</si>
  <si>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</si>
  <si>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</si>
  <si>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</si>
  <si>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</si>
  <si>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</si>
  <si>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</si>
  <si>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</si>
  <si>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</si>
  <si>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</si>
  <si>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</si>
  <si>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</si>
  <si>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</si>
  <si>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</si>
  <si>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</si>
  <si>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</si>
  <si>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</si>
  <si>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</si>
  <si>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</si>
  <si>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</si>
  <si>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</si>
  <si>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</si>
  <si>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</si>
  <si>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</si>
  <si>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</si>
  <si>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</si>
  <si>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</si>
  <si>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</si>
  <si>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</si>
  <si>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</si>
  <si>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</si>
  <si>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</si>
  <si>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</si>
  <si>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</si>
  <si>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</si>
  <si>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</si>
  <si>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</si>
  <si>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</si>
  <si>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</si>
  <si>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</si>
  <si>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</si>
  <si>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</si>
  <si>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</si>
  <si>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</si>
  <si>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</si>
  <si>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</si>
  <si>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</si>
  <si>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</si>
  <si>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</si>
  <si>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</si>
  <si>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</si>
  <si>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</si>
  <si>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</si>
  <si>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</si>
  <si>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</si>
  <si>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</si>
  <si>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</si>
  <si>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</si>
  <si>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</si>
  <si>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</si>
  <si>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</si>
  <si>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</si>
  <si>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</si>
  <si>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</si>
  <si>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</si>
  <si>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</si>
  <si>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</si>
  <si>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</si>
  <si>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</si>
  <si>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</si>
  <si>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</si>
  <si>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</si>
  <si>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</si>
  <si>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</si>
  <si>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</si>
  <si>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</si>
  <si>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</si>
  <si>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</si>
  <si>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</si>
  <si>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</si>
  <si>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</si>
  <si>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</si>
  <si>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</si>
  <si>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</si>
  <si>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</si>
  <si>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</si>
  <si>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</si>
  <si>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</si>
  <si>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</si>
  <si>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</si>
  <si>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</si>
  <si>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</si>
  <si>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</si>
  <si>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</si>
  <si>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</si>
  <si>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</si>
  <si>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</si>
  <si>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</si>
  <si>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</si>
  <si>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</si>
  <si>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</si>
  <si>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</si>
  <si>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</si>
  <si>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</si>
  <si>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</si>
  <si>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</si>
  <si>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</si>
  <si>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</si>
  <si>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</si>
  <si>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</si>
  <si>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</si>
  <si>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</si>
  <si>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</si>
  <si>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</si>
  <si>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</si>
  <si>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</si>
  <si>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</si>
  <si>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</si>
  <si>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</si>
  <si>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</si>
  <si>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</si>
  <si>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</si>
  <si>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</si>
  <si>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</si>
  <si>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</si>
  <si>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</si>
  <si>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</si>
  <si>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</si>
  <si>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</si>
  <si>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</si>
  <si>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</si>
  <si>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</si>
  <si>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</si>
  <si>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</si>
  <si>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</si>
  <si>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</si>
  <si>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</si>
  <si>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</si>
  <si>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</si>
  <si>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</si>
  <si>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</si>
  <si>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</si>
  <si>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</si>
  <si>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</si>
  <si>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</si>
  <si>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</si>
  <si>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</si>
  <si>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</si>
  <si>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</si>
  <si>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</si>
  <si>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</si>
  <si>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</si>
  <si>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</si>
  <si>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</si>
  <si>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</si>
  <si>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</si>
  <si>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</si>
  <si>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</si>
  <si>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</si>
  <si>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</si>
  <si>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</si>
  <si>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</si>
  <si>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</si>
  <si>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</si>
  <si>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</si>
  <si>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</si>
  <si>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</si>
  <si>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</si>
  <si>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</si>
  <si>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</si>
  <si>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</si>
  <si>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</si>
  <si>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</si>
  <si>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</si>
  <si>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</si>
  <si>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</si>
  <si>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</si>
  <si>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</si>
  <si>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</si>
  <si>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</si>
  <si>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</si>
  <si>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</si>
  <si>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</si>
  <si>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</si>
  <si>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</si>
  <si>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</si>
  <si>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</si>
  <si>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</si>
  <si>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</si>
  <si>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</si>
  <si>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</si>
  <si>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</si>
  <si>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</si>
  <si>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</si>
  <si>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</si>
  <si>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</si>
  <si>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</si>
  <si>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</si>
  <si>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</si>
  <si>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</si>
  <si>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</si>
  <si>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</si>
  <si>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</si>
  <si>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</si>
  <si>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</si>
  <si>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</si>
  <si>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</si>
  <si>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</si>
  <si>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</si>
  <si>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</si>
  <si>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</si>
  <si>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</si>
  <si>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</si>
  <si>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</si>
  <si>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</si>
  <si>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</si>
  <si>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</si>
  <si>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</si>
  <si>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</si>
  <si>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</si>
  <si>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</si>
  <si>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</si>
  <si>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</si>
  <si>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</si>
  <si>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</si>
  <si>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</si>
  <si>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</si>
  <si>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</si>
  <si>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</si>
  <si>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</si>
  <si>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</si>
  <si>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</si>
  <si>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</si>
  <si>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</si>
  <si>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</si>
  <si>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</si>
  <si>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</si>
  <si>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</si>
  <si>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</si>
  <si>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</si>
  <si>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</si>
  <si>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</si>
  <si>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</si>
  <si>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</si>
  <si>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</si>
  <si>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</si>
  <si>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</si>
  <si>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</si>
  <si>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</si>
  <si>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</si>
  <si>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</si>
  <si>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</si>
  <si>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</si>
  <si>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</si>
  <si>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</si>
  <si>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</si>
  <si>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</si>
  <si>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</si>
  <si>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</si>
  <si>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</si>
  <si>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</si>
  <si>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</si>
  <si>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</si>
  <si>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</si>
  <si>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</si>
  <si>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</si>
  <si>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</si>
  <si>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</si>
  <si>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</si>
  <si>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</si>
  <si>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</si>
  <si>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</si>
  <si>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</si>
  <si>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</si>
  <si>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</si>
  <si>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</si>
  <si>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</si>
  <si>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</si>
  <si>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</si>
  <si>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</si>
  <si>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</si>
  <si>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</si>
  <si>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</si>
  <si>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</si>
  <si>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</si>
  <si>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</si>
  <si>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</si>
  <si>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</si>
  <si>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</si>
  <si>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</si>
  <si>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</si>
  <si>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</si>
  <si>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</si>
  <si>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</si>
  <si>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</si>
  <si>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</si>
  <si>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</si>
  <si>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</si>
  <si>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</si>
  <si>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</si>
  <si>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</si>
  <si>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</si>
  <si>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</si>
  <si>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</si>
  <si>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</si>
  <si>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</si>
  <si>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</si>
  <si>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</si>
  <si>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</si>
  <si>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</si>
  <si>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</si>
  <si>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</si>
  <si>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</si>
  <si>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</si>
  <si>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</si>
  <si>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</si>
  <si>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</si>
  <si>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</si>
  <si>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</si>
  <si>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</si>
  <si>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</si>
  <si>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</si>
  <si>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</si>
  <si>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</si>
  <si>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</si>
  <si>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</si>
  <si>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</si>
  <si>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</si>
  <si>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</si>
  <si>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</si>
  <si>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</si>
  <si>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</si>
  <si>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</si>
  <si>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</si>
  <si>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</si>
  <si>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</si>
  <si>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</si>
  <si>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</si>
  <si>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</si>
  <si>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</si>
  <si>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</si>
  <si>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</si>
  <si>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</si>
  <si>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</si>
  <si>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</si>
  <si>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</si>
  <si>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</si>
  <si>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</si>
  <si>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</si>
  <si>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</si>
  <si>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</si>
  <si>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</si>
  <si>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</si>
  <si>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</si>
  <si>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</si>
  <si>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</si>
  <si>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</si>
  <si>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</si>
  <si>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</si>
  <si>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</si>
  <si>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</si>
  <si>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</si>
  <si>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</si>
  <si>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</si>
  <si>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</si>
  <si>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</si>
  <si>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</si>
  <si>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</si>
  <si>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</si>
  <si>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</si>
  <si>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</si>
  <si>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</si>
  <si>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</si>
  <si>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</si>
  <si>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</si>
  <si>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</si>
  <si>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</si>
  <si>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</si>
  <si>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</si>
  <si>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</si>
  <si>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</si>
  <si>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</si>
  <si>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</si>
  <si>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</si>
  <si>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</si>
  <si>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</si>
  <si>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</si>
  <si>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</si>
  <si>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</si>
  <si>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</si>
  <si>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</si>
  <si>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</si>
  <si>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</si>
  <si>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</si>
  <si>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</si>
  <si>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</si>
  <si>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</si>
  <si>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</si>
  <si>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</si>
  <si>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</si>
  <si>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</si>
  <si>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</si>
  <si>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</si>
  <si>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</si>
  <si>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</si>
  <si>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</si>
  <si>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</si>
  <si>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</si>
  <si>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</si>
  <si>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</si>
  <si>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</si>
  <si>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</si>
  <si>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</si>
  <si>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</si>
  <si>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</si>
  <si>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</si>
  <si>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</si>
  <si>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</si>
  <si>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</si>
  <si>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</si>
  <si>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</si>
  <si>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</si>
  <si>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</si>
  <si>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</si>
  <si>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</si>
  <si>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</si>
  <si>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</si>
  <si>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</si>
  <si>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</si>
  <si>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</si>
  <si>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</si>
  <si>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</si>
  <si>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</si>
  <si>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</si>
  <si>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</si>
  <si>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</si>
  <si>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</si>
  <si>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</si>
  <si>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</si>
  <si>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</si>
  <si>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</si>
  <si>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</si>
  <si>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</si>
  <si>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</si>
  <si>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</si>
  <si>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</si>
  <si>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</si>
  <si>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</si>
  <si>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</si>
  <si>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</si>
  <si>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</si>
  <si>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</si>
  <si>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</si>
  <si>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</si>
  <si>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</si>
  <si>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</si>
  <si>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</si>
  <si>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</si>
  <si>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</si>
  <si>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</si>
  <si>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</si>
  <si>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</si>
  <si>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</si>
  <si>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</si>
  <si>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</si>
  <si>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</si>
  <si>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</si>
  <si>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</si>
  <si>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</si>
  <si>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</si>
  <si>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</si>
  <si>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</si>
  <si>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</si>
  <si>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</si>
  <si>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</si>
  <si>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</si>
  <si>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</si>
  <si>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</si>
  <si>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</si>
  <si>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</si>
  <si>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</si>
  <si>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</si>
  <si>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</si>
  <si>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</si>
  <si>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</si>
  <si>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</si>
  <si>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</si>
  <si>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</si>
  <si>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</si>
  <si>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</si>
  <si>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</si>
  <si>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</si>
  <si>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</si>
  <si>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</si>
  <si>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</si>
  <si>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</si>
  <si>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</si>
  <si>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</si>
  <si>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</si>
  <si>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</si>
  <si>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</si>
  <si>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</si>
  <si>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</si>
  <si>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</si>
  <si>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</si>
  <si>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</si>
  <si>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</si>
  <si>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</si>
  <si>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</si>
  <si>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</si>
  <si>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</si>
  <si>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</si>
  <si>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</si>
  <si>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</si>
  <si>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</si>
  <si>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</si>
  <si>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</si>
  <si>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</si>
  <si>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</si>
  <si>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</si>
  <si>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</si>
  <si>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</si>
  <si>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</si>
  <si>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</si>
  <si>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</si>
  <si>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</si>
  <si>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</si>
  <si>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</si>
  <si>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</si>
  <si>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</si>
  <si>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</si>
  <si>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</si>
  <si>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</si>
  <si>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</si>
  <si>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</si>
  <si>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</si>
  <si>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</si>
  <si>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</si>
  <si>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</si>
  <si>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</si>
  <si>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</si>
  <si>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</si>
  <si>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</si>
  <si>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</si>
  <si>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</si>
  <si>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</si>
  <si>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</si>
  <si>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</si>
  <si>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</si>
  <si>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</si>
  <si>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</si>
  <si>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</si>
  <si>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</si>
  <si>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</si>
  <si>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</si>
  <si>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</si>
  <si>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</si>
  <si>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</si>
  <si>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</si>
  <si>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</si>
  <si>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</si>
  <si>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</si>
  <si>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</si>
  <si>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</si>
  <si>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</si>
  <si>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</si>
  <si>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</si>
  <si>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</si>
  <si>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</si>
  <si>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</si>
  <si>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</si>
  <si>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</si>
  <si>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</si>
  <si>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</si>
  <si>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</si>
  <si>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</si>
  <si>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</si>
  <si>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</si>
  <si>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</si>
  <si>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</si>
  <si>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</si>
  <si>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</si>
  <si>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</si>
  <si>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</si>
  <si>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</si>
  <si>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</si>
  <si>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</si>
  <si>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</si>
  <si>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</si>
  <si>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</si>
  <si>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</si>
  <si>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</si>
  <si>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</si>
  <si>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</si>
  <si>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</si>
  <si>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</si>
  <si>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</si>
  <si>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</si>
  <si>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</si>
  <si>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</si>
  <si>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</si>
  <si>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</si>
  <si>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</si>
  <si>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</si>
  <si>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</si>
  <si>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</si>
  <si>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</si>
  <si>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</si>
  <si>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</si>
  <si>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</si>
  <si>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</si>
  <si>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</si>
  <si>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</si>
  <si>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</si>
  <si>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</si>
  <si>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</si>
  <si>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</si>
  <si>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</si>
  <si>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</si>
  <si>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</si>
  <si>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</si>
  <si>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</si>
  <si>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</si>
  <si>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</si>
  <si>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</si>
  <si>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</si>
  <si>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</si>
  <si>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</si>
  <si>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</si>
  <si>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</si>
  <si>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</si>
  <si>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</si>
  <si>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</si>
  <si>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</si>
  <si>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</si>
  <si>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</si>
  <si>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</si>
  <si>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</si>
  <si>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</si>
  <si>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</si>
  <si>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</si>
  <si>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</si>
  <si>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</si>
  <si>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</si>
  <si>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</si>
  <si>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</si>
  <si>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</si>
  <si>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</si>
  <si>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</si>
  <si>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</si>
  <si>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</si>
  <si>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</si>
  <si>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</si>
  <si>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</si>
  <si>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</si>
  <si>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</si>
  <si>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</si>
  <si>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</si>
  <si>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</si>
  <si>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</si>
  <si>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</si>
  <si>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</si>
  <si>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</si>
  <si>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</si>
  <si>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</si>
  <si>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</si>
  <si>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</si>
  <si>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</si>
  <si>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</si>
  <si>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</si>
  <si>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</si>
  <si>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</si>
  <si>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</si>
  <si>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</si>
  <si>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</si>
  <si>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</si>
  <si>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</si>
  <si>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</si>
  <si>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</si>
  <si>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</si>
  <si>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</si>
  <si>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</si>
  <si>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</si>
  <si>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</si>
  <si>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</si>
  <si>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</si>
  <si>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</si>
  <si>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</si>
  <si>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</si>
  <si>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</si>
  <si>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</si>
  <si>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</si>
  <si>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</si>
  <si>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</si>
  <si>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</si>
  <si>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</si>
  <si>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</si>
  <si>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</si>
  <si>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</si>
  <si>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</si>
  <si>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</si>
  <si>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</si>
  <si>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</si>
  <si>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</si>
  <si>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</si>
  <si>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</si>
  <si>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</si>
  <si>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</si>
  <si>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</si>
  <si>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</si>
  <si>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</si>
  <si>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</si>
  <si>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</si>
  <si>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</si>
  <si>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</si>
  <si>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</si>
  <si>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</si>
  <si>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</si>
  <si>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</si>
  <si>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</si>
  <si>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</si>
  <si>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</si>
  <si>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</si>
  <si>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</si>
  <si>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</si>
  <si>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</si>
  <si>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</si>
  <si>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</si>
  <si>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</si>
  <si>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</si>
  <si>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</si>
  <si>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</si>
  <si>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</si>
  <si>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</si>
  <si>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</si>
  <si>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</si>
  <si>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</si>
  <si>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</si>
  <si>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</si>
  <si>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</si>
  <si>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</si>
  <si>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</si>
  <si>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</si>
  <si>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</si>
  <si>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</si>
  <si>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</si>
  <si>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</si>
  <si>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</si>
  <si>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</si>
  <si>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</si>
  <si>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</si>
  <si>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</si>
  <si>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</si>
  <si>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</si>
  <si>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</si>
  <si>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</si>
  <si>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</si>
  <si>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</si>
  <si>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</si>
  <si>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</si>
  <si>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</si>
  <si>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</si>
  <si>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</si>
  <si>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</si>
  <si>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</si>
  <si>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</si>
  <si>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</si>
  <si>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</si>
  <si>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</si>
  <si>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</si>
  <si>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</si>
  <si>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</si>
  <si>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</si>
  <si>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</si>
  <si>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</si>
  <si>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</si>
  <si>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</si>
  <si>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</si>
  <si>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</si>
  <si>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</si>
  <si>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</si>
  <si>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</si>
  <si>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</si>
  <si>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</si>
  <si>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</si>
  <si>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</si>
  <si>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</si>
  <si>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</si>
  <si>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</si>
  <si>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</si>
  <si>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</si>
  <si>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</si>
  <si>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</si>
  <si>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</si>
  <si>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</si>
  <si>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</si>
  <si>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</si>
  <si>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</si>
  <si>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</si>
  <si>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</si>
  <si>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</si>
  <si>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</si>
  <si>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</si>
  <si>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</si>
  <si>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</si>
  <si>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</si>
  <si>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</si>
  <si>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</si>
  <si>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</si>
  <si>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</si>
  <si>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</si>
  <si>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</si>
  <si>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</si>
  <si>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</si>
  <si>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</si>
  <si>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</si>
  <si>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</si>
  <si>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</si>
  <si>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</si>
  <si>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</si>
  <si>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</si>
  <si>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</si>
  <si>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</si>
  <si>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</si>
  <si>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</si>
  <si>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</si>
  <si>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</si>
  <si>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</si>
  <si>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</si>
  <si>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</si>
  <si>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</si>
  <si>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</si>
  <si>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</si>
  <si>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</si>
  <si>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</si>
  <si>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</si>
  <si>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</si>
  <si>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</si>
  <si>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</si>
  <si>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</si>
  <si>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</si>
  <si>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</si>
  <si>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</si>
  <si>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</si>
  <si>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</si>
  <si>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</si>
  <si>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</si>
  <si>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</si>
  <si>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</si>
  <si>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</si>
  <si>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</si>
  <si>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</si>
  <si>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</si>
  <si>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</si>
  <si>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</si>
  <si>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</si>
  <si>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</si>
  <si>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</si>
  <si>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</si>
  <si>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</si>
  <si>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</si>
  <si>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</si>
  <si>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</si>
  <si>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</si>
  <si>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</si>
  <si>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</si>
  <si>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</si>
  <si>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</si>
  <si>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</si>
  <si>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</si>
  <si>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</si>
  <si>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</si>
  <si>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</si>
  <si>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</si>
  <si>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</si>
  <si>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</si>
  <si>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</si>
  <si>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</si>
  <si>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</si>
  <si>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</si>
  <si>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</si>
  <si>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</si>
  <si>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</si>
  <si>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</si>
  <si>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</si>
  <si>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</si>
  <si>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</si>
  <si>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</si>
  <si>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</si>
  <si>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</si>
  <si>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</si>
  <si>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</si>
  <si>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</si>
  <si>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</si>
  <si>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</si>
  <si>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</si>
  <si>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</si>
  <si>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</si>
  <si>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</si>
  <si>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</si>
  <si>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</si>
  <si>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</si>
  <si>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</si>
  <si>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</si>
  <si>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</si>
  <si>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</si>
  <si>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</si>
  <si>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</si>
  <si>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</si>
  <si>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</si>
  <si>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</si>
  <si>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</si>
  <si>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</si>
  <si>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</si>
  <si>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</si>
  <si>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</si>
  <si>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</si>
  <si>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</si>
  <si>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</si>
  <si>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</si>
  <si>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</si>
  <si>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</si>
  <si>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</si>
  <si>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</si>
  <si>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</si>
  <si>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</si>
  <si>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</si>
  <si>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</si>
  <si>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</si>
  <si>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</si>
  <si>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</si>
  <si>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</si>
  <si>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</si>
  <si>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</si>
  <si>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</si>
  <si>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</si>
  <si>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</si>
  <si>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</si>
  <si>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</si>
  <si>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</si>
  <si>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</si>
  <si>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</si>
  <si>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</si>
  <si>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</si>
  <si>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</si>
  <si>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</si>
  <si>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</si>
  <si>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</si>
  <si>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</si>
  <si>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</si>
  <si>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</si>
  <si>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</si>
  <si>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</si>
  <si>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</si>
  <si>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</si>
  <si>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</si>
  <si>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</si>
  <si>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</si>
  <si>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</si>
  <si>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</si>
  <si>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</si>
  <si>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</si>
  <si>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</si>
  <si>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</si>
  <si>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</si>
  <si>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</si>
  <si>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</si>
  <si>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</si>
  <si>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</si>
  <si>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</si>
  <si>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</si>
  <si>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</si>
  <si>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</si>
  <si>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</si>
  <si>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</si>
  <si>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</si>
  <si>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</si>
  <si>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</si>
  <si>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</si>
  <si>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</si>
  <si>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</si>
  <si>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</si>
  <si>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</si>
  <si>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</si>
  <si>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</si>
  <si>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</si>
  <si>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</si>
  <si>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</si>
  <si>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</si>
  <si>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</si>
  <si>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</si>
  <si>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</si>
  <si>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</si>
  <si>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</si>
  <si>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</si>
  <si>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</si>
  <si>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</si>
  <si>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</si>
  <si>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</si>
  <si>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</si>
  <si>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</si>
  <si>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</si>
  <si>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</si>
  <si>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</si>
  <si>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</si>
  <si>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</si>
  <si>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</si>
  <si>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</si>
  <si>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</si>
  <si>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</si>
  <si>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</si>
  <si>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</si>
  <si>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</si>
  <si>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</si>
  <si>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</si>
  <si>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</si>
  <si>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</si>
  <si>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</si>
  <si>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</si>
  <si>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</si>
  <si>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</si>
  <si>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</si>
  <si>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</si>
  <si>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</si>
  <si>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</si>
  <si>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</si>
  <si>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</si>
  <si>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</si>
  <si>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</si>
  <si>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</si>
  <si>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</si>
  <si>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</si>
  <si>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</si>
  <si>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</si>
  <si>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</si>
  <si>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</si>
  <si>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</si>
  <si>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</si>
  <si>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</si>
  <si>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</si>
  <si>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</si>
  <si>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</si>
  <si>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</si>
  <si>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</si>
  <si>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</si>
  <si>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</si>
  <si>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</si>
  <si>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</si>
  <si>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</si>
  <si>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</si>
  <si>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</si>
  <si>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</si>
  <si>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</si>
  <si>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</si>
  <si>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</si>
  <si>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</si>
  <si>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</si>
  <si>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</si>
  <si>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</si>
  <si>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</si>
  <si>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</si>
  <si>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</si>
  <si>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</si>
  <si>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</si>
  <si>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</si>
  <si>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</si>
  <si>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</si>
  <si>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</si>
  <si>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</si>
  <si>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</si>
  <si>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</si>
  <si>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</si>
  <si>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</si>
  <si>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</si>
  <si>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</si>
  <si>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</si>
  <si>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</si>
  <si>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</si>
  <si>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</si>
  <si>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</si>
  <si>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</si>
  <si>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</si>
  <si>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</si>
  <si>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</si>
  <si>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</si>
  <si>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</si>
  <si>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</si>
  <si>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</si>
  <si>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</si>
  <si>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</si>
  <si>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</si>
  <si>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</si>
  <si>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</si>
  <si>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</si>
  <si>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</si>
  <si>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</si>
  <si>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</si>
  <si>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</si>
  <si>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</si>
  <si>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</si>
  <si>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</si>
  <si>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</si>
  <si>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</si>
  <si>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</si>
  <si>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</si>
  <si>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</si>
  <si>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</si>
  <si>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</si>
  <si>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</si>
  <si>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</si>
  <si>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</si>
  <si>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</si>
  <si>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</si>
  <si>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</si>
  <si>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</si>
  <si>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</si>
  <si>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</si>
  <si>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</si>
  <si>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</si>
  <si>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</si>
  <si>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</si>
  <si>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</si>
  <si>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</si>
  <si>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</si>
  <si>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</si>
  <si>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</si>
  <si>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</si>
  <si>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</si>
  <si>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</si>
  <si>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</si>
  <si>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</si>
  <si>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</si>
  <si>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</si>
  <si>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</si>
  <si>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</si>
  <si>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</si>
  <si>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</si>
  <si>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</si>
  <si>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</si>
  <si>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</si>
  <si>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</si>
  <si>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</si>
  <si>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</si>
  <si>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</si>
  <si>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</si>
  <si>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</si>
  <si>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</si>
  <si>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</si>
  <si>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</si>
  <si>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</si>
  <si>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</si>
  <si>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</si>
  <si>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</si>
  <si>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</si>
  <si>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</si>
  <si>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</si>
  <si>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</si>
  <si>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</si>
  <si>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</si>
  <si>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</si>
  <si>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</si>
  <si>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</si>
  <si>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</si>
  <si>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</si>
  <si>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</si>
  <si>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</si>
  <si>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</si>
  <si>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</si>
  <si>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</si>
  <si>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</si>
  <si>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</si>
  <si>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</si>
  <si>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</si>
  <si>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</si>
  <si>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</si>
  <si>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</si>
  <si>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</si>
  <si>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</si>
  <si>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</si>
  <si>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</si>
  <si>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</si>
  <si>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</si>
  <si>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</si>
  <si>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</si>
  <si>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</si>
  <si>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</si>
  <si>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</si>
  <si>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</si>
  <si>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</si>
  <si>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</si>
  <si>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</si>
  <si>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</si>
  <si>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</si>
  <si>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</si>
  <si>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</si>
  <si>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</si>
  <si>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</si>
  <si>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</si>
  <si>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</si>
  <si>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</si>
  <si>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</si>
  <si>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</si>
  <si>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</si>
  <si>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</si>
  <si>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</si>
  <si>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</si>
  <si>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</si>
  <si>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</si>
  <si>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</si>
  <si>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</si>
  <si>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</si>
  <si>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</si>
  <si>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</si>
  <si>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</si>
  <si>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</si>
  <si>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</si>
  <si>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</si>
  <si>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</si>
  <si>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</si>
  <si>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</si>
  <si>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</si>
  <si>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</si>
  <si>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</si>
  <si>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</si>
  <si>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</si>
  <si>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</si>
  <si>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</si>
  <si>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</si>
  <si>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</si>
  <si>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</si>
  <si>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</si>
  <si>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</si>
  <si>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</si>
  <si>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</si>
  <si>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</si>
  <si>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</si>
  <si>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</si>
  <si>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</si>
  <si>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</si>
  <si>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</si>
  <si>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</si>
  <si>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</si>
  <si>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</si>
  <si>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</si>
  <si>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</si>
  <si>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</si>
  <si>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</si>
  <si>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</si>
  <si>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</si>
  <si>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</si>
  <si>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</si>
  <si>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</si>
  <si>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</si>
  <si>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</si>
  <si>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</si>
  <si>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</si>
  <si>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</si>
  <si>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</si>
  <si>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</si>
  <si>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</si>
  <si>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</si>
  <si>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</si>
  <si>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</si>
  <si>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</si>
  <si>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</si>
  <si>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</si>
  <si>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</si>
  <si>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</si>
  <si>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</si>
  <si>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</si>
  <si>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</si>
  <si>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</si>
  <si>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</si>
  <si>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</si>
  <si>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</si>
  <si>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</si>
  <si>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</si>
  <si>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</si>
  <si>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</si>
  <si>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</si>
  <si>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</si>
  <si>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</si>
  <si>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</si>
  <si>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</si>
  <si>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</si>
  <si>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</si>
  <si>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</si>
  <si>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</si>
  <si>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</si>
  <si>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</si>
  <si>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</si>
  <si>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</si>
  <si>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</si>
  <si>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</si>
  <si>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</si>
  <si>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</si>
  <si>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</si>
  <si>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</si>
  <si>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</si>
  <si>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</si>
  <si>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</si>
  <si>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</si>
  <si>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</si>
  <si>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</si>
  <si>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</si>
  <si>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</si>
  <si>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</si>
  <si>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</si>
  <si>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</si>
  <si>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</si>
  <si>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</si>
  <si>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</si>
  <si>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</si>
  <si>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</si>
  <si>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</si>
  <si>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</si>
  <si>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</si>
  <si>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</si>
  <si>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</si>
  <si>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</si>
  <si>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</si>
  <si>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</si>
  <si>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</si>
  <si>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</si>
  <si>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</si>
  <si>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</si>
  <si>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</si>
  <si>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</si>
  <si>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</si>
  <si>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</si>
  <si>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</si>
  <si>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</si>
  <si>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</si>
  <si>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</si>
  <si>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</si>
  <si>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</si>
  <si>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</si>
  <si>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</si>
  <si>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</si>
  <si>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</si>
  <si>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</si>
  <si>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</si>
  <si>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</si>
  <si>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</si>
  <si>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</si>
  <si>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</si>
  <si>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</si>
  <si>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</si>
  <si>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</si>
  <si>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</si>
  <si>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</si>
  <si>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</si>
  <si>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</si>
  <si>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</si>
  <si>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</si>
  <si>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</si>
  <si>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</si>
  <si>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</si>
  <si>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</si>
  <si>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</si>
  <si>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</si>
  <si>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</si>
  <si>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</si>
  <si>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</si>
  <si>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</si>
  <si>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</si>
  <si>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</si>
  <si>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</si>
  <si>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</si>
  <si>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</si>
  <si>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</si>
  <si>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</si>
  <si>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</si>
  <si>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</si>
  <si>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</si>
  <si>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</si>
  <si>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</si>
  <si>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</si>
  <si>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</si>
  <si>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</si>
  <si>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</si>
  <si>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</si>
  <si>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</si>
  <si>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</si>
  <si>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</si>
  <si>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</si>
  <si>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</si>
  <si>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</si>
  <si>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</si>
  <si>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</si>
  <si>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</si>
  <si>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</si>
  <si>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</si>
  <si>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</si>
  <si>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</si>
  <si>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</si>
  <si>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</si>
  <si>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</si>
  <si>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</si>
  <si>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</si>
  <si>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</si>
  <si>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</si>
  <si>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</si>
  <si>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</si>
  <si>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</si>
  <si>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</si>
  <si>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</si>
  <si>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</si>
  <si>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</si>
  <si>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</si>
  <si>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</si>
  <si>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</si>
  <si>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</si>
  <si>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</si>
  <si>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</si>
  <si>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</si>
  <si>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</si>
  <si>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</si>
  <si>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</si>
  <si>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</si>
  <si>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</si>
  <si>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</si>
  <si>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</si>
  <si>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</si>
  <si>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</si>
  <si>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</si>
  <si>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</si>
  <si>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</si>
  <si>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</si>
  <si>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</si>
  <si>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</si>
  <si>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</si>
  <si>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</si>
  <si>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</si>
  <si>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</si>
  <si>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</si>
  <si>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</si>
  <si>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</si>
  <si>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</si>
  <si>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</si>
  <si>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</si>
  <si>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</si>
  <si>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</si>
  <si>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</si>
  <si>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</si>
  <si>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</si>
  <si>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</si>
  <si>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</si>
  <si>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</si>
  <si>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</si>
  <si>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</si>
  <si>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</si>
  <si>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</si>
  <si>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</si>
  <si>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</si>
  <si>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</si>
  <si>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</si>
  <si>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</si>
  <si>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</si>
  <si>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</si>
  <si>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</si>
  <si>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</si>
  <si>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</si>
  <si>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</si>
  <si>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</si>
  <si>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</si>
  <si>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</si>
  <si>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</si>
  <si>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</si>
  <si>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</si>
  <si>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</si>
  <si>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</si>
  <si>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</si>
  <si>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</si>
  <si>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</si>
  <si>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</si>
  <si>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</si>
  <si>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</si>
  <si>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</si>
  <si>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</si>
  <si>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</si>
  <si>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</si>
  <si>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</si>
  <si>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</si>
  <si>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</si>
  <si>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</si>
  <si>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</si>
  <si>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</si>
  <si>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</si>
  <si>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</si>
  <si>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</si>
  <si>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</si>
  <si>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</si>
  <si>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</si>
  <si>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</si>
  <si>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</si>
  <si>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</si>
  <si>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</si>
  <si>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</si>
  <si>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</si>
  <si>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</si>
  <si>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</si>
  <si>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</si>
  <si>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</si>
  <si>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</si>
  <si>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</si>
  <si>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</si>
  <si>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</si>
  <si>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</si>
  <si>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</si>
  <si>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</si>
  <si>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</si>
  <si>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</si>
  <si>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</si>
  <si>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</si>
  <si>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</si>
  <si>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</si>
  <si>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</si>
  <si>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</si>
  <si>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</si>
  <si>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</si>
  <si>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</si>
  <si>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</si>
  <si>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</si>
  <si>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</si>
  <si>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</si>
  <si>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</si>
  <si>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</si>
  <si>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</si>
  <si>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</si>
  <si>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</si>
  <si>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</si>
  <si>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</si>
  <si>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</si>
  <si>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</si>
  <si>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</si>
  <si>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</si>
  <si>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</si>
  <si>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</si>
  <si>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</si>
  <si>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</si>
  <si>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</si>
  <si>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</si>
  <si>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</si>
  <si>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</si>
  <si>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</si>
  <si>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</si>
  <si>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</si>
  <si>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</si>
  <si>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</si>
  <si>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</si>
  <si>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</si>
  <si>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</si>
  <si>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</si>
  <si>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</si>
  <si>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</si>
  <si>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</si>
  <si>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</si>
  <si>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</si>
  <si>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</si>
  <si>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</si>
  <si>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</si>
  <si>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</si>
  <si>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</si>
  <si>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</si>
  <si>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</si>
  <si>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</si>
  <si>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</si>
  <si>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</si>
  <si>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</si>
  <si>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</si>
  <si>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</si>
  <si>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</si>
  <si>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</si>
  <si>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</si>
  <si>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</si>
  <si>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</si>
  <si>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</si>
  <si>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</si>
  <si>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</si>
  <si>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</si>
  <si>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</si>
  <si>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</si>
  <si>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</si>
  <si>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</si>
  <si>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</si>
  <si>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</si>
  <si>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</si>
  <si>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</si>
  <si>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</si>
  <si>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</si>
  <si>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</si>
  <si>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</si>
  <si>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</si>
  <si>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</si>
  <si>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</si>
  <si>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</si>
  <si>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</si>
  <si>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</si>
  <si>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</si>
  <si>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</si>
  <si>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</si>
  <si>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</si>
  <si>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</si>
  <si>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</si>
  <si>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</si>
  <si>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</si>
  <si>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</si>
  <si>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</si>
  <si>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</si>
  <si>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</si>
  <si>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</si>
  <si>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</si>
  <si>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</si>
  <si>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</si>
  <si>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</si>
  <si>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</si>
  <si>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</si>
  <si>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</si>
  <si>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</si>
  <si>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</si>
  <si>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</si>
  <si>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</si>
  <si>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</si>
  <si>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</si>
  <si>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</si>
  <si>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</si>
  <si>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</si>
  <si>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</si>
  <si>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</si>
  <si>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</si>
  <si>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</si>
  <si>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</si>
  <si>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</si>
  <si>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</si>
  <si>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</si>
  <si>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</si>
  <si>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</si>
  <si>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</si>
  <si>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</si>
  <si>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</si>
  <si>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</si>
  <si>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</si>
  <si>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</si>
  <si>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</si>
  <si>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</si>
  <si>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</si>
  <si>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</si>
  <si>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</si>
  <si>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</si>
  <si>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</si>
  <si>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</si>
  <si>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</si>
  <si>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</si>
  <si>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</si>
  <si>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</si>
  <si>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</si>
  <si>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</si>
  <si>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</si>
  <si>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</si>
  <si>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</si>
  <si>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</si>
  <si>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</si>
  <si>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</si>
  <si>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</si>
  <si>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</si>
  <si>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</si>
  <si>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</si>
  <si>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</si>
  <si>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</si>
  <si>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</si>
  <si>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</si>
  <si>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</si>
  <si>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</si>
  <si>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</si>
  <si>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</si>
  <si>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</si>
  <si>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</si>
  <si>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</si>
  <si>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</si>
  <si>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</si>
  <si>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</si>
  <si>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</si>
  <si>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</si>
  <si>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</si>
  <si>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</si>
  <si>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</si>
  <si>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</si>
  <si>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</si>
  <si>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</si>
  <si>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</si>
  <si>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</si>
  <si>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</si>
  <si>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</si>
  <si>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</si>
  <si>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</si>
  <si>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</si>
  <si>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</si>
  <si>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</si>
  <si>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</si>
  <si>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</si>
  <si>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</si>
  <si>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</si>
  <si>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</si>
  <si>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</si>
  <si>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</si>
  <si>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</si>
  <si>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</si>
  <si>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</si>
  <si>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</si>
  <si>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</si>
  <si>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</si>
  <si>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</si>
  <si>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</si>
  <si>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</si>
  <si>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</si>
  <si>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</si>
  <si>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</si>
  <si>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</si>
  <si>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</si>
  <si>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</si>
  <si>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</si>
  <si>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</si>
  <si>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</si>
  <si>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</si>
  <si>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</si>
  <si>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</si>
  <si>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</si>
  <si>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</si>
  <si>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</si>
  <si>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</si>
  <si>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</si>
  <si>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</si>
  <si>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</si>
  <si>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</si>
  <si>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</si>
  <si>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</si>
  <si>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</si>
  <si>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</si>
  <si>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</si>
  <si>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</si>
  <si>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</si>
  <si>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</si>
  <si>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</si>
  <si>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</si>
  <si>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</si>
  <si>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</si>
  <si>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</si>
  <si>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</si>
  <si>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</si>
  <si>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</si>
  <si>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</si>
  <si>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</si>
  <si>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</si>
  <si>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</si>
  <si>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</si>
  <si>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</si>
  <si>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</si>
  <si>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</si>
  <si>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</si>
  <si>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</si>
  <si>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</si>
  <si>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</si>
  <si>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</si>
  <si>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</si>
  <si>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</si>
  <si>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</si>
  <si>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</si>
  <si>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</si>
  <si>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</si>
  <si>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</si>
  <si>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</si>
  <si>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</si>
  <si>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</si>
  <si>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</si>
  <si>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</si>
  <si>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</si>
  <si>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</si>
  <si>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</si>
  <si>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</si>
  <si>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</si>
  <si>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</si>
  <si>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</si>
  <si>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</si>
  <si>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</si>
  <si>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</si>
  <si>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</si>
  <si>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</si>
  <si>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</si>
  <si>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</si>
  <si>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</si>
  <si>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</si>
  <si>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</si>
  <si>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</si>
  <si>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</si>
  <si>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</si>
  <si>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</si>
  <si>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</si>
  <si>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</si>
  <si>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</si>
  <si>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</si>
  <si>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</si>
  <si>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</si>
  <si>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</si>
  <si>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</si>
  <si>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</si>
  <si>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</si>
  <si>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</si>
  <si>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</si>
  <si>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</si>
  <si>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</si>
  <si>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</si>
  <si>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</si>
  <si>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</si>
  <si>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</si>
  <si>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</si>
  <si>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</si>
  <si>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</si>
  <si>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</si>
  <si>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</si>
  <si>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</si>
  <si>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</si>
  <si>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</si>
  <si>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</si>
  <si>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</si>
  <si>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</si>
  <si>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</si>
  <si>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</si>
  <si>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</si>
  <si>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</si>
  <si>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</si>
  <si>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</si>
  <si>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</si>
  <si>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</si>
  <si>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</si>
  <si>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</si>
  <si>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</si>
  <si>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</si>
  <si>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</si>
  <si>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</si>
  <si>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</si>
  <si>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</si>
  <si>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</si>
  <si>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</si>
  <si>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</si>
  <si>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</si>
  <si>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</si>
  <si>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</si>
  <si>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</si>
  <si>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</si>
  <si>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</si>
  <si>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</si>
  <si>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</si>
  <si>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</si>
  <si>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</si>
  <si>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</si>
  <si>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</si>
  <si>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</si>
  <si>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</si>
  <si>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</si>
  <si>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</si>
  <si>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</si>
  <si>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</si>
  <si>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</si>
  <si>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</si>
  <si>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</si>
  <si>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</si>
  <si>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</si>
  <si>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</si>
  <si>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</si>
  <si>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</si>
  <si>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</si>
  <si>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</si>
  <si>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</si>
  <si>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</si>
  <si>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</si>
  <si>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</si>
  <si>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</si>
  <si>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</si>
  <si>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</si>
  <si>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</si>
  <si>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</si>
  <si>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</si>
  <si>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</si>
  <si>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</si>
  <si>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</si>
  <si>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</si>
  <si>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</si>
  <si>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</si>
  <si>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</si>
  <si>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</si>
  <si>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</si>
  <si>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</si>
  <si>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</si>
  <si>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</si>
  <si>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</si>
  <si>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</si>
  <si>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</si>
  <si>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</si>
  <si>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</si>
  <si>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</si>
  <si>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</si>
  <si>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</si>
  <si>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</si>
  <si>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</si>
  <si>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</si>
  <si>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</si>
  <si>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</si>
  <si>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</si>
  <si>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</si>
  <si>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</si>
  <si>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</si>
  <si>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</si>
  <si>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</si>
  <si>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</si>
  <si>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</si>
  <si>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</si>
  <si>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</si>
  <si>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</si>
  <si>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</si>
  <si>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</si>
  <si>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</si>
  <si>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</si>
  <si>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</si>
  <si>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</si>
  <si>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</si>
  <si>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</si>
  <si>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</si>
  <si>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</si>
  <si>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</si>
  <si>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</si>
  <si>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</si>
  <si>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</si>
  <si>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</si>
  <si>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</si>
  <si>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</si>
  <si>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</si>
  <si>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</si>
  <si>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</si>
  <si>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</si>
  <si>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</si>
  <si>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</si>
  <si>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</si>
  <si>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</si>
  <si>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</si>
  <si>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</si>
  <si>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</si>
  <si>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</si>
  <si>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</si>
  <si>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</si>
  <si>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</si>
  <si>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</si>
  <si>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</si>
  <si>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</si>
  <si>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</si>
  <si>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</si>
  <si>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</si>
  <si>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</si>
  <si>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</si>
  <si>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</si>
  <si>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</si>
  <si>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</si>
  <si>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</si>
  <si>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</si>
  <si>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</si>
  <si>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</si>
  <si>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</si>
  <si>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</si>
  <si>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</si>
  <si>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</si>
  <si>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</si>
  <si>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</si>
  <si>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</si>
  <si>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</si>
  <si>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</si>
  <si>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</si>
  <si>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</si>
  <si>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</si>
  <si>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</si>
  <si>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</si>
  <si>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</si>
  <si>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</si>
  <si>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</si>
  <si>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</si>
  <si>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</si>
  <si>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</si>
  <si>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</si>
  <si>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</si>
  <si>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</si>
  <si>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</si>
  <si>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</si>
  <si>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</si>
  <si>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</si>
  <si>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</si>
  <si>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</si>
  <si>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</si>
  <si>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</si>
  <si>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</si>
  <si>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</si>
  <si>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</si>
  <si>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</si>
  <si>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</si>
  <si>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</si>
  <si>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</si>
  <si>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</si>
  <si>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</si>
  <si>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</si>
  <si>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</si>
  <si>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</si>
  <si>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</si>
  <si>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</si>
  <si>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</si>
  <si>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</si>
  <si>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</si>
  <si>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</si>
  <si>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</si>
  <si>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</si>
  <si>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</si>
  <si>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</si>
  <si>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</si>
  <si>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</si>
  <si>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</si>
  <si>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</si>
  <si>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</si>
  <si>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</si>
  <si>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</si>
  <si>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</si>
  <si>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</si>
  <si>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</si>
  <si>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</si>
  <si>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</si>
  <si>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</si>
  <si>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</si>
  <si>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</si>
  <si>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</si>
  <si>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</si>
  <si>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</si>
  <si>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</si>
  <si>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</si>
  <si>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</si>
  <si>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</si>
  <si>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</si>
  <si>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</si>
  <si>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</si>
  <si>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</si>
  <si>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</si>
  <si>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</si>
  <si>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</si>
  <si>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</si>
  <si>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</si>
  <si>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</si>
  <si>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</si>
  <si>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</si>
  <si>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</si>
  <si>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</si>
  <si>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</si>
  <si>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</si>
  <si>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</si>
  <si>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</si>
  <si>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</si>
  <si>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</si>
  <si>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</si>
  <si>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</si>
  <si>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</si>
  <si>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</si>
  <si>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</si>
  <si>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</si>
  <si>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</si>
  <si>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</si>
  <si>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</si>
  <si>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</si>
  <si>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</si>
  <si>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</si>
  <si>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</si>
  <si>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</si>
  <si>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</si>
  <si>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</si>
  <si>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</si>
  <si>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</si>
  <si>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</si>
  <si>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</si>
  <si>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</si>
  <si>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</si>
  <si>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</si>
  <si>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</si>
  <si>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</si>
  <si>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</si>
  <si>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</si>
  <si>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</si>
  <si>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</si>
  <si>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</si>
  <si>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</si>
  <si>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</si>
  <si>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</si>
  <si>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</si>
  <si>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</si>
  <si>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</si>
  <si>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</si>
  <si>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</si>
  <si>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</si>
  <si>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</si>
  <si>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</si>
  <si>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</si>
  <si>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</si>
  <si>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</si>
  <si>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</si>
  <si>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</si>
  <si>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</si>
  <si>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</si>
  <si>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</si>
  <si>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</si>
  <si>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</si>
  <si>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</si>
  <si>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</si>
  <si>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</si>
  <si>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</si>
  <si>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</si>
  <si>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</si>
  <si>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</si>
  <si>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</si>
  <si>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</si>
  <si>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</si>
  <si>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</si>
  <si>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</si>
  <si>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</si>
  <si>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</si>
  <si>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</si>
  <si>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</si>
  <si>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</si>
  <si>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</si>
  <si>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</si>
  <si>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</si>
  <si>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</si>
  <si>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</si>
  <si>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</si>
  <si>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</si>
  <si>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</si>
  <si>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</si>
  <si>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</si>
  <si>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</si>
  <si>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</si>
  <si>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</si>
  <si>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</si>
  <si>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</si>
  <si>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</si>
  <si>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</si>
  <si>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</si>
  <si>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</si>
  <si>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</si>
  <si>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</si>
  <si>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</si>
  <si>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</si>
  <si>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</si>
  <si>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</si>
  <si>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</si>
  <si>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</si>
  <si>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</si>
  <si>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</si>
  <si>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</si>
  <si>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</si>
  <si>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</si>
  <si>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</si>
  <si>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</si>
  <si>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</si>
  <si>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</si>
  <si>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</si>
  <si>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</si>
  <si>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</si>
  <si>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</si>
  <si>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</si>
  <si>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</si>
  <si>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</si>
  <si>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</si>
  <si>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</si>
  <si>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</si>
  <si>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</si>
  <si>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</si>
  <si>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</si>
  <si>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</si>
  <si>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</si>
  <si>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</si>
  <si>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</si>
  <si>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</si>
  <si>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</si>
  <si>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</si>
  <si>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</si>
  <si>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</si>
  <si>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</si>
  <si>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</si>
  <si>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</si>
  <si>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</si>
  <si>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</si>
  <si>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</si>
  <si>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</si>
  <si>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</si>
  <si>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</si>
  <si>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</si>
  <si>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</si>
  <si>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</si>
  <si>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</si>
  <si>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</si>
  <si>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</si>
  <si>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</si>
  <si>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</si>
  <si>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</si>
  <si>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</si>
  <si>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</si>
  <si>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</si>
  <si>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</si>
  <si>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</si>
  <si>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</si>
  <si>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</si>
  <si>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</si>
  <si>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</si>
  <si>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</si>
  <si>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</si>
  <si>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</si>
  <si>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</si>
  <si>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</si>
  <si>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</si>
  <si>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</si>
  <si>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</si>
  <si>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</si>
  <si>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</si>
  <si>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</si>
  <si>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</si>
  <si>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</si>
  <si>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</si>
  <si>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</si>
  <si>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</si>
  <si>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</si>
  <si>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</si>
  <si>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</si>
  <si>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</si>
  <si>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</si>
  <si>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</si>
  <si>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</si>
  <si>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</si>
  <si>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</si>
  <si>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</si>
  <si>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</si>
  <si>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</si>
  <si>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</si>
  <si>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</si>
  <si>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</si>
  <si>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</si>
  <si>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</si>
  <si>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</si>
  <si>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</si>
  <si>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</si>
  <si>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</si>
  <si>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</si>
  <si>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</si>
  <si>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</si>
  <si>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</si>
  <si>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</si>
  <si>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</si>
  <si>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</si>
  <si>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</si>
  <si>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</si>
  <si>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</si>
  <si>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</si>
  <si>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</si>
  <si>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</si>
  <si>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</si>
  <si>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</si>
  <si>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</si>
  <si>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</si>
  <si>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</si>
  <si>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</si>
  <si>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</si>
  <si>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</si>
  <si>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</si>
  <si>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</si>
  <si>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</si>
  <si>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</si>
  <si>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</si>
  <si>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</si>
  <si>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</si>
  <si>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</si>
  <si>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</si>
  <si>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</si>
  <si>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</si>
  <si>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</si>
  <si>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</si>
  <si>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</si>
  <si>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</si>
  <si>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</si>
  <si>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</si>
  <si>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</si>
  <si>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</si>
  <si>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</si>
  <si>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</si>
  <si>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</si>
  <si>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</si>
  <si>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</si>
  <si>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</si>
  <si>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</si>
  <si>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</si>
  <si>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</si>
  <si>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</si>
  <si>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</si>
  <si>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</si>
  <si>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</si>
  <si>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</si>
  <si>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</si>
  <si>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</si>
  <si>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</si>
  <si>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</si>
  <si>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</si>
  <si>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</si>
  <si>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</si>
  <si>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</si>
  <si>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</si>
  <si>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</si>
  <si>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</si>
  <si>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</si>
  <si>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</si>
  <si>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</si>
  <si>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</si>
  <si>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</si>
  <si>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</si>
  <si>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</si>
  <si>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</si>
  <si>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</si>
  <si>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</si>
  <si>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</si>
  <si>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</si>
  <si>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</si>
  <si>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</si>
  <si>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</si>
  <si>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</si>
  <si>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</si>
  <si>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</si>
  <si>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</si>
  <si>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</si>
  <si>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</si>
  <si>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</si>
  <si>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</si>
  <si>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</si>
  <si>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</si>
  <si>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</si>
  <si>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</si>
  <si>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</si>
  <si>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</si>
  <si>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</si>
  <si>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</si>
  <si>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</si>
  <si>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</si>
  <si>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</si>
  <si>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</si>
  <si>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</si>
  <si>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</si>
  <si>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</si>
  <si>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</si>
  <si>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</si>
  <si>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</si>
  <si>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</si>
  <si>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</si>
  <si>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</si>
  <si>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</si>
  <si>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</si>
  <si>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</si>
  <si>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</si>
  <si>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</si>
  <si>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</si>
  <si>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</si>
  <si>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</si>
  <si>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</si>
  <si>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</si>
  <si>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</si>
  <si>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</si>
  <si>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</si>
  <si>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</si>
  <si>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</si>
  <si>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</si>
  <si>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</si>
  <si>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</si>
  <si>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</si>
  <si>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</si>
  <si>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</si>
  <si>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</si>
  <si>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</si>
  <si>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</si>
  <si>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</si>
  <si>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</si>
  <si>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</si>
  <si>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</si>
  <si>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</si>
  <si>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</si>
  <si>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</si>
  <si>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</si>
  <si>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</si>
  <si>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</si>
  <si>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</si>
  <si>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</si>
  <si>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</si>
  <si>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</si>
  <si>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</si>
  <si>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</si>
  <si>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</si>
  <si>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</si>
  <si>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</si>
  <si>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</si>
  <si>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</si>
  <si>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</si>
  <si>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</si>
  <si>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</si>
  <si>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</si>
  <si>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</si>
  <si>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</si>
  <si>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</si>
  <si>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</si>
  <si>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</si>
  <si>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</si>
  <si>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</si>
  <si>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</si>
  <si>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</si>
  <si>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</si>
  <si>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</si>
  <si>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</si>
  <si>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</si>
  <si>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</si>
  <si>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</si>
  <si>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</si>
  <si>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</si>
  <si>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</si>
  <si>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</si>
  <si>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</si>
  <si>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</si>
  <si>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</si>
  <si>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</si>
  <si>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</si>
  <si>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</si>
  <si>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</si>
  <si>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</si>
  <si>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</si>
  <si>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</si>
  <si>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</si>
  <si>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</si>
  <si>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</si>
  <si>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</si>
  <si>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</si>
  <si>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</si>
  <si>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</si>
  <si>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</si>
  <si>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</si>
  <si>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</si>
  <si>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</si>
  <si>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</si>
  <si>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</si>
  <si>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</si>
  <si>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</si>
  <si>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</si>
  <si>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</si>
  <si>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</si>
  <si>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</si>
  <si>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</si>
  <si>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</si>
  <si>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</si>
  <si>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</si>
  <si>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</si>
  <si>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</si>
  <si>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</si>
  <si>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</si>
  <si>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</si>
  <si>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</si>
  <si>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</si>
  <si>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</si>
  <si>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</si>
  <si>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</si>
  <si>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</si>
  <si>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</si>
  <si>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</si>
  <si>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</si>
  <si>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</si>
  <si>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</si>
  <si>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</si>
  <si>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</si>
  <si>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</si>
  <si>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</si>
  <si>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</si>
  <si>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</si>
  <si>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</si>
  <si>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</si>
  <si>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</si>
  <si>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</si>
  <si>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</si>
  <si>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</si>
  <si>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</si>
  <si>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</si>
  <si>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</si>
  <si>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</si>
  <si>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</si>
  <si>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</si>
  <si>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</si>
  <si>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</si>
  <si>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</si>
  <si>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</si>
  <si>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</si>
  <si>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</si>
  <si>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</si>
  <si>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</si>
  <si>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</si>
  <si>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</si>
  <si>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</si>
  <si>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</si>
  <si>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</si>
  <si>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</si>
  <si>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</si>
  <si>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</si>
  <si>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</si>
  <si>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</si>
  <si>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</si>
  <si>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</si>
  <si>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</si>
  <si>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</si>
  <si>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</si>
  <si>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</si>
  <si>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</si>
  <si>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</si>
  <si>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</si>
  <si>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</si>
  <si>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</si>
  <si>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</si>
  <si>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</si>
  <si>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</si>
  <si>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</si>
  <si>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</si>
  <si>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</si>
  <si>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</si>
  <si>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</si>
  <si>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</si>
  <si>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</si>
  <si>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</si>
  <si>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</si>
  <si>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</si>
  <si>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</si>
  <si>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</si>
  <si>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</si>
  <si>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</si>
  <si>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</si>
  <si>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</si>
  <si>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</si>
  <si>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</si>
  <si>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</si>
  <si>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</si>
  <si>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</si>
  <si>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</si>
  <si>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</si>
  <si>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</si>
  <si>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</si>
  <si>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</si>
  <si>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</si>
  <si>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</si>
  <si>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</si>
  <si>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</si>
  <si>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</si>
  <si>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</si>
  <si>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</si>
  <si>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</si>
  <si>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</si>
  <si>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</si>
  <si>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</si>
  <si>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</si>
  <si>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</si>
  <si>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</si>
  <si>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</si>
  <si>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</si>
  <si>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</si>
  <si>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</si>
  <si>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</si>
  <si>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</si>
  <si>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</si>
  <si>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</si>
  <si>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</si>
  <si>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</si>
  <si>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</si>
  <si>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</si>
  <si>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</si>
  <si>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</si>
  <si>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</si>
  <si>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</si>
  <si>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</si>
  <si>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</si>
  <si>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</si>
  <si>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</si>
  <si>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</si>
  <si>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</si>
  <si>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</si>
  <si>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</si>
  <si>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</si>
  <si>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</si>
  <si>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</si>
  <si>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</si>
  <si>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</si>
  <si>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</si>
  <si>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</si>
  <si>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</si>
  <si>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</si>
  <si>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</si>
  <si>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</si>
  <si>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</si>
  <si>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</si>
  <si>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</si>
  <si>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</si>
  <si>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</si>
  <si>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</si>
  <si>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</si>
  <si>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</si>
  <si>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</si>
  <si>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</si>
  <si>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</si>
  <si>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</si>
  <si>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</si>
  <si>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</si>
  <si>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</si>
  <si>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</si>
  <si>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</si>
  <si>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</si>
  <si>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</si>
  <si>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</si>
  <si>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</si>
  <si>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</si>
  <si>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</si>
  <si>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</si>
  <si>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</si>
  <si>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</si>
  <si>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</si>
  <si>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</si>
  <si>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</si>
  <si>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</si>
  <si>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</si>
  <si>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</si>
  <si>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</si>
  <si>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</si>
  <si>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</si>
  <si>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</si>
  <si>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</si>
  <si>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</si>
  <si>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</si>
  <si>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</si>
  <si>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</si>
  <si>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</si>
  <si>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</si>
  <si>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</si>
  <si>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</si>
  <si>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</si>
  <si>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</si>
  <si>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</si>
  <si>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</si>
  <si>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</si>
  <si>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</si>
  <si>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</si>
  <si>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</si>
  <si>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</si>
  <si>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</si>
  <si>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</si>
  <si>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</si>
  <si>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</si>
  <si>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</si>
  <si>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</si>
  <si>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</si>
  <si>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</si>
  <si>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</si>
  <si>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</si>
  <si>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</si>
  <si>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</si>
  <si>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</si>
  <si>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</si>
  <si>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</si>
  <si>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</si>
  <si>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</si>
  <si>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</si>
  <si>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</si>
  <si>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</si>
  <si>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</si>
  <si>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</si>
  <si>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</si>
  <si>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</si>
  <si>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</si>
  <si>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</si>
  <si>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</si>
  <si>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</si>
  <si>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</si>
  <si>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</si>
  <si>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</si>
  <si>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</si>
  <si>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</si>
  <si>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</si>
  <si>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</si>
  <si>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</si>
  <si>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</si>
  <si>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</si>
  <si>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</si>
  <si>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</si>
  <si>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</si>
  <si>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</si>
  <si>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</si>
  <si>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</si>
  <si>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</si>
  <si>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</si>
  <si>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</si>
  <si>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</si>
  <si>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</si>
  <si>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</si>
  <si>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</si>
  <si>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</si>
  <si>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</si>
  <si>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</si>
  <si>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</si>
  <si>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</si>
  <si>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</si>
  <si>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</si>
  <si>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</si>
  <si>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</si>
  <si>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</si>
  <si>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</si>
  <si>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</si>
  <si>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</si>
  <si>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</si>
  <si>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</si>
  <si>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</si>
  <si>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</si>
  <si>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</si>
  <si>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</si>
  <si>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</si>
  <si>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</si>
  <si>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</si>
  <si>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</si>
  <si>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</si>
  <si>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</si>
  <si>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</si>
  <si>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</si>
  <si>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</si>
  <si>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</si>
  <si>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</si>
  <si>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</si>
  <si>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</si>
  <si>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</si>
  <si>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</si>
  <si>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</si>
  <si>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</si>
  <si>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</si>
  <si>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</si>
  <si>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</si>
  <si>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</si>
  <si>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</si>
  <si>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</si>
  <si>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</si>
  <si>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</si>
  <si>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</si>
  <si>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</si>
  <si>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</si>
  <si>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</si>
  <si>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</si>
  <si>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</si>
  <si>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</si>
  <si>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</si>
  <si>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</si>
  <si>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</si>
  <si>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</si>
  <si>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</si>
  <si>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</si>
  <si>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</si>
  <si>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</si>
  <si>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</si>
  <si>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</si>
  <si>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</si>
  <si>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</si>
  <si>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</si>
  <si>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</si>
  <si>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</si>
  <si>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</si>
  <si>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</si>
  <si>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</si>
  <si>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</si>
  <si>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</si>
  <si>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</si>
  <si>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</si>
  <si>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</si>
  <si>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</si>
  <si>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</si>
  <si>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</si>
  <si>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</si>
  <si>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</si>
  <si>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</si>
  <si>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</si>
  <si>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</si>
  <si>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</si>
  <si>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</si>
  <si>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</si>
  <si>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</si>
  <si>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</si>
  <si>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</si>
  <si>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</si>
  <si>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</si>
  <si>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</si>
  <si>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</si>
  <si>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</si>
  <si>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</si>
  <si>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</si>
  <si>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</si>
  <si>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</si>
  <si>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</si>
  <si>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</si>
  <si>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</si>
  <si>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</si>
  <si>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</si>
  <si>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</si>
  <si>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</si>
  <si>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</si>
  <si>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</si>
  <si>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</si>
  <si>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</si>
  <si>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</si>
  <si>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</si>
  <si>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</si>
  <si>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</si>
  <si>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</si>
  <si>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</si>
  <si>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</si>
  <si>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</si>
  <si>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</si>
  <si>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</si>
  <si>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</si>
  <si>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</si>
  <si>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</si>
  <si>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</si>
  <si>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</si>
  <si>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</si>
  <si>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</si>
  <si>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</si>
  <si>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</si>
  <si>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</si>
  <si>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</si>
  <si>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</si>
  <si>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</si>
  <si>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</si>
  <si>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</si>
  <si>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</si>
  <si>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</si>
  <si>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</si>
  <si>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</si>
  <si>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</si>
  <si>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</si>
  <si>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</si>
  <si>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</si>
  <si>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</si>
  <si>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</si>
  <si>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</si>
  <si>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</si>
  <si>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</si>
  <si>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</si>
  <si>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</si>
  <si>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</si>
  <si>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</si>
  <si>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</si>
  <si>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</si>
  <si>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</si>
  <si>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</si>
  <si>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</si>
  <si>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</si>
  <si>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</si>
  <si>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</si>
  <si>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</si>
  <si>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</si>
  <si>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</si>
  <si>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</si>
  <si>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</si>
  <si>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</si>
  <si>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</si>
  <si>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</si>
  <si>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</si>
  <si>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</si>
  <si>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</si>
  <si>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</si>
  <si>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</si>
  <si>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</si>
  <si>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</si>
  <si>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</si>
  <si>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</si>
  <si>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</si>
  <si>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</si>
  <si>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</si>
  <si>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</si>
  <si>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</si>
  <si>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</si>
  <si>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</si>
  <si>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</si>
  <si>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</si>
  <si>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</si>
  <si>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</si>
  <si>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</si>
  <si>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</si>
  <si>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</si>
  <si>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</si>
  <si>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</si>
  <si>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</si>
  <si>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</si>
  <si>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</si>
  <si>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</si>
  <si>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</si>
  <si>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</si>
  <si>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</si>
  <si>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</si>
  <si>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</si>
  <si>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</si>
  <si>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</si>
  <si>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</si>
  <si>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</si>
  <si>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</si>
  <si>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</si>
  <si>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</si>
  <si>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</si>
  <si>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</si>
  <si>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</si>
  <si>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</si>
  <si>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</si>
  <si>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</si>
  <si>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</si>
  <si>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</si>
  <si>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</si>
  <si>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</si>
  <si>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</si>
  <si>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</si>
  <si>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</si>
  <si>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</si>
  <si>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</si>
  <si>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</si>
  <si>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</si>
  <si>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</si>
  <si>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</si>
  <si>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</si>
  <si>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</si>
  <si>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</si>
  <si>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</si>
  <si>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</si>
  <si>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</si>
  <si>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</si>
  <si>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</si>
  <si>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</si>
  <si>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</si>
  <si>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</si>
  <si>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</si>
  <si>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</si>
  <si>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</si>
  <si>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</si>
  <si>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</si>
  <si>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</si>
  <si>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</si>
  <si>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</si>
  <si>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</si>
  <si>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</si>
  <si>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</si>
  <si>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</si>
  <si>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</si>
  <si>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</si>
  <si>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</si>
  <si>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</si>
  <si>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</si>
  <si>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</si>
  <si>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</si>
  <si>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</si>
  <si>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</si>
  <si>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</si>
  <si>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</si>
  <si>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</si>
  <si>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</si>
  <si>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</si>
  <si>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</si>
  <si>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</si>
  <si>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</si>
  <si>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</si>
  <si>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</si>
  <si>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</si>
  <si>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</si>
  <si>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</si>
  <si>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</si>
  <si>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</si>
  <si>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</si>
  <si>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</si>
  <si>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</si>
  <si>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</si>
  <si>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</si>
  <si>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</si>
  <si>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</si>
  <si>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</si>
  <si>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</si>
  <si>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</si>
  <si>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</si>
  <si>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</si>
  <si>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</si>
  <si>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</si>
  <si>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</si>
  <si>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</si>
  <si>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</si>
  <si>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</si>
  <si>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</si>
  <si>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</si>
  <si>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</si>
  <si>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</si>
  <si>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</si>
  <si>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</si>
  <si>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</si>
  <si>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</si>
  <si>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</si>
  <si>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</si>
  <si>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</si>
  <si>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</si>
  <si>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</si>
  <si>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</si>
  <si>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</si>
  <si>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</si>
  <si>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</si>
  <si>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</si>
  <si>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</si>
  <si>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</si>
  <si>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</si>
  <si>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</si>
  <si>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</si>
  <si>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</si>
  <si>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</si>
  <si>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</si>
  <si>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</si>
  <si>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</si>
  <si>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</si>
  <si>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</si>
  <si>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</si>
  <si>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</si>
  <si>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</si>
  <si>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</si>
  <si>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</si>
  <si>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</si>
  <si>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</si>
  <si>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</si>
  <si>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</si>
  <si>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</si>
  <si>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</si>
  <si>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</si>
  <si>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</si>
  <si>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</si>
  <si>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</si>
  <si>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</si>
  <si>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</si>
  <si>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</si>
  <si>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</si>
  <si>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</si>
  <si>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</si>
  <si>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</si>
  <si>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</si>
  <si>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</si>
  <si>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</si>
  <si>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</si>
  <si>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</si>
  <si>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</si>
  <si>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</si>
  <si>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</si>
  <si>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</si>
  <si>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</si>
  <si>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</si>
  <si>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</si>
  <si>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</si>
  <si>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</si>
  <si>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</si>
  <si>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</si>
  <si>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</si>
  <si>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</si>
  <si>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</si>
  <si>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</si>
  <si>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</si>
  <si>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</si>
  <si>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</si>
  <si>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</si>
  <si>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</si>
  <si>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</si>
  <si>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</si>
  <si>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</si>
  <si>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</si>
  <si>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</si>
  <si>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</si>
  <si>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</si>
  <si>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</si>
  <si>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</si>
  <si>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</si>
  <si>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</si>
  <si>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</si>
  <si>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</si>
  <si>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</si>
  <si>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</si>
  <si>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</si>
  <si>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</si>
  <si>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</si>
  <si>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</si>
  <si>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</si>
  <si>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</si>
  <si>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</si>
  <si>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</si>
  <si>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</si>
  <si>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</si>
  <si>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</si>
  <si>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</si>
  <si>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</si>
  <si>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</si>
  <si>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</si>
  <si>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</si>
  <si>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</si>
  <si>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</si>
  <si>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</si>
  <si>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</si>
  <si>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</si>
  <si>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</si>
  <si>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</si>
  <si>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</si>
  <si>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</si>
  <si>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</si>
  <si>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</si>
  <si>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</si>
  <si>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</si>
  <si>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</si>
  <si>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</si>
  <si>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</si>
  <si>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</si>
  <si>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</si>
  <si>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</si>
  <si>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</si>
  <si>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</si>
  <si>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</si>
  <si>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</si>
  <si>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</si>
  <si>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</si>
  <si>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</si>
  <si>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</si>
  <si>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</si>
  <si>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</si>
  <si>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</si>
  <si>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</si>
  <si>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</si>
  <si>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</si>
  <si>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</si>
  <si>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</si>
  <si>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</si>
  <si>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</si>
  <si>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</si>
  <si>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</si>
  <si>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</si>
  <si>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</si>
  <si>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</si>
  <si>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</si>
  <si>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</si>
  <si>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</si>
  <si>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</si>
  <si>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</si>
  <si>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</si>
  <si>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</si>
  <si>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</si>
  <si>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</si>
  <si>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</si>
  <si>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</si>
  <si>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</si>
  <si>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</si>
  <si>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</si>
  <si>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</si>
  <si>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</si>
  <si>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</si>
  <si>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</si>
  <si>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</si>
  <si>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</si>
  <si>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</si>
  <si>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</si>
  <si>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</si>
  <si>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</si>
  <si>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</si>
  <si>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</si>
  <si>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</si>
  <si>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</si>
  <si>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</si>
  <si>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</si>
  <si>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</si>
  <si>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</si>
  <si>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</si>
  <si>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</si>
  <si>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</si>
  <si>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</si>
  <si>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</si>
  <si>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</si>
  <si>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</si>
  <si>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</si>
  <si>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</si>
  <si>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</si>
  <si>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</si>
  <si>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</si>
  <si>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</si>
  <si>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</si>
  <si>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</si>
  <si>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</si>
  <si>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</si>
  <si>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</si>
  <si>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</si>
  <si>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</si>
  <si>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</si>
  <si>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</si>
  <si>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</si>
  <si>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</si>
  <si>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</si>
  <si>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</si>
  <si>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</si>
  <si>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</si>
  <si>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</si>
  <si>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</si>
  <si>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</si>
  <si>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</si>
  <si>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</si>
  <si>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</si>
  <si>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</si>
  <si>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</si>
  <si>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</si>
  <si>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</si>
  <si>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</si>
  <si>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</si>
  <si>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</si>
  <si>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</si>
  <si>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</si>
  <si>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</si>
  <si>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</si>
  <si>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</si>
  <si>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</si>
  <si>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</si>
  <si>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</si>
  <si>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</si>
  <si>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</si>
  <si>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</si>
  <si>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</si>
  <si>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</si>
  <si>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</si>
  <si>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</si>
  <si>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</si>
  <si>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</si>
  <si>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</si>
  <si>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</si>
  <si>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</si>
  <si>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</si>
  <si>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</si>
  <si>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</si>
  <si>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</si>
  <si>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</si>
  <si>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</si>
  <si>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</si>
  <si>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</si>
  <si>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</si>
  <si>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</si>
  <si>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</si>
  <si>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</si>
  <si>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</si>
  <si>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</si>
  <si>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</si>
  <si>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</si>
  <si>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</si>
  <si>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</si>
  <si>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</si>
  <si>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</si>
  <si>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</si>
  <si>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</si>
  <si>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</si>
  <si>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</si>
  <si>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</si>
  <si>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</si>
  <si>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</si>
  <si>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</si>
  <si>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</si>
  <si>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</si>
  <si>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</si>
  <si>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</si>
  <si>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</si>
  <si>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</si>
  <si>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</si>
  <si>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</si>
  <si>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</si>
  <si>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</si>
  <si>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</si>
  <si>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</si>
  <si>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</si>
  <si>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</si>
  <si>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</si>
  <si>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</si>
  <si>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</si>
  <si>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</si>
  <si>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</si>
  <si>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</si>
  <si>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</si>
  <si>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</si>
  <si>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</si>
  <si>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</si>
  <si>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</si>
  <si>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</si>
  <si>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</si>
  <si>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</si>
  <si>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</si>
  <si>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</si>
  <si>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</si>
  <si>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</si>
  <si>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</si>
  <si>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</si>
  <si>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</si>
  <si>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</si>
  <si>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</si>
  <si>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</si>
  <si>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</si>
  <si>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</si>
  <si>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</si>
  <si>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</si>
  <si>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</si>
  <si>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</si>
  <si>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</si>
  <si>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</si>
  <si>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</si>
  <si>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</si>
  <si>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</si>
  <si>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</si>
  <si>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</si>
  <si>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</si>
  <si>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</si>
  <si>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</si>
  <si>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</si>
  <si>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</si>
  <si>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</si>
  <si>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</si>
  <si>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</si>
  <si>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</si>
  <si>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</si>
  <si>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</si>
  <si>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</si>
  <si>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</si>
  <si>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</si>
  <si>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</si>
  <si>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</si>
  <si>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</si>
  <si>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</si>
  <si>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</si>
  <si>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</si>
  <si>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</si>
  <si>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</si>
  <si>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</si>
  <si>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</si>
  <si>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</si>
  <si>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</si>
  <si>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</si>
  <si>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</si>
  <si>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</si>
  <si>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</si>
  <si>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</si>
  <si>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</si>
  <si>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</si>
  <si>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</si>
  <si>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</si>
  <si>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</si>
  <si>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</si>
  <si>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</si>
  <si>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</si>
  <si>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</si>
  <si>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</si>
  <si>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</si>
  <si>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</si>
  <si>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</si>
  <si>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</si>
  <si>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</si>
  <si>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</si>
  <si>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</si>
  <si>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</si>
  <si>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</si>
  <si>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</si>
  <si>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</si>
  <si>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</si>
  <si>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</si>
  <si>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</si>
  <si>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</si>
  <si>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</si>
  <si>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</si>
  <si>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</si>
  <si>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</si>
  <si>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</si>
  <si>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</si>
  <si>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</si>
  <si>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</si>
  <si>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</si>
  <si>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</si>
  <si>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</si>
  <si>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</si>
  <si>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</si>
  <si>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</si>
  <si>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</si>
  <si>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</si>
  <si>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</si>
  <si>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</si>
  <si>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</si>
  <si>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</si>
  <si>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</si>
  <si>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</si>
  <si>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</si>
  <si>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</si>
  <si>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</si>
  <si>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</si>
  <si>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</si>
  <si>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</si>
  <si>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</si>
  <si>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</si>
  <si>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</si>
  <si>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</si>
  <si>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</si>
  <si>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</si>
  <si>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</si>
  <si>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</si>
  <si>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</si>
  <si>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</si>
  <si>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</si>
  <si>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</si>
  <si>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</si>
  <si>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</si>
  <si>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</si>
  <si>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</si>
  <si>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</si>
  <si>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</si>
  <si>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</si>
  <si>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</si>
  <si>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</si>
  <si>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</si>
  <si>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</si>
  <si>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</si>
  <si>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</si>
  <si>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</si>
  <si>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</si>
  <si>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</si>
  <si>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</si>
  <si>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</si>
  <si>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</si>
  <si>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</si>
  <si>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</si>
  <si>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</si>
  <si>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</si>
  <si>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</si>
  <si>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</si>
  <si>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</si>
  <si>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</si>
  <si>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</si>
  <si>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</si>
  <si>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</si>
  <si>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</si>
  <si>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</si>
  <si>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</si>
  <si>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</si>
  <si>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</si>
  <si>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</si>
  <si>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</si>
  <si>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</si>
  <si>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</si>
  <si>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</si>
  <si>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</si>
  <si>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</si>
  <si>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</si>
  <si>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</si>
  <si>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</si>
  <si>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</si>
  <si>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</si>
  <si>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</si>
  <si>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</si>
  <si>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</si>
  <si>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</si>
  <si>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</si>
  <si>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</si>
  <si>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</si>
  <si>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</si>
  <si>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</si>
  <si>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</si>
  <si>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</si>
  <si>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</si>
  <si>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</si>
  <si>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</si>
  <si>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</si>
  <si>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</si>
  <si>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</si>
  <si>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</si>
  <si>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</si>
  <si>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</si>
  <si>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</si>
  <si>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</si>
  <si>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</si>
  <si>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</si>
  <si>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</si>
  <si>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</si>
  <si>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</si>
  <si>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</si>
  <si>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</si>
  <si>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</si>
  <si>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</si>
  <si>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</si>
  <si>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</si>
  <si>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</si>
  <si>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</si>
  <si>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</si>
  <si>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</si>
  <si>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</si>
  <si>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</si>
  <si>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</si>
  <si>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</si>
  <si>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</si>
  <si>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</si>
  <si>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</si>
  <si>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</si>
  <si>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</si>
  <si>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</si>
  <si>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</si>
  <si>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</si>
  <si>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</si>
  <si>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</si>
  <si>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</si>
  <si>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</si>
  <si>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</si>
  <si>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</si>
  <si>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</si>
  <si>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</si>
  <si>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</si>
  <si>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</si>
  <si>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</si>
  <si>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</si>
  <si>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</si>
  <si>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</si>
  <si>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</si>
  <si>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</si>
  <si>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</si>
  <si>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</si>
  <si>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</si>
  <si>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</si>
  <si>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</si>
  <si>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</si>
  <si>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</si>
  <si>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</si>
  <si>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</si>
  <si>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</si>
  <si>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</si>
  <si>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</si>
  <si>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</si>
  <si>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</si>
  <si>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</si>
  <si>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</si>
  <si>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</si>
  <si>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</si>
  <si>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</si>
  <si>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</si>
  <si>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</si>
  <si>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</si>
  <si>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</si>
  <si>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</si>
  <si>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</si>
  <si>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</si>
  <si>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</si>
  <si>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</si>
  <si>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</si>
  <si>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</si>
  <si>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</si>
  <si>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</si>
  <si>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</si>
  <si>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</si>
  <si>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</si>
  <si>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</si>
  <si>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</si>
  <si>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</si>
  <si>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</si>
  <si>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</si>
  <si>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</si>
  <si>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</si>
  <si>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</si>
  <si>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</si>
  <si>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</si>
  <si>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</si>
  <si>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</si>
  <si>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</si>
  <si>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</si>
  <si>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</si>
  <si>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</si>
  <si>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</si>
  <si>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</si>
  <si>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</si>
  <si>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</si>
  <si>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</si>
  <si>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</si>
  <si>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</si>
  <si>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</si>
  <si>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</si>
  <si>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</si>
  <si>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</si>
  <si>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</si>
  <si>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</si>
  <si>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</si>
  <si>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</si>
  <si>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</si>
  <si>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</si>
  <si>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</si>
  <si>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</si>
  <si>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</si>
  <si>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</si>
  <si>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</si>
  <si>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</si>
  <si>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</si>
  <si>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</si>
  <si>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</si>
  <si>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</si>
  <si>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</si>
  <si>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</si>
  <si>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</si>
  <si>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</si>
  <si>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</si>
  <si>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</si>
  <si>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</si>
  <si>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</si>
  <si>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</si>
  <si>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</si>
  <si>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</si>
  <si>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</si>
  <si>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</si>
  <si>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</si>
  <si>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</si>
  <si>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</si>
  <si>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</si>
  <si>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</si>
  <si>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</si>
  <si>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</si>
  <si>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</si>
  <si>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</si>
  <si>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</si>
  <si>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</si>
  <si>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</si>
  <si>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</si>
  <si>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</si>
  <si>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</si>
  <si>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</si>
  <si>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</si>
  <si>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</si>
  <si>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</si>
  <si>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</si>
  <si>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</si>
  <si>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</si>
  <si>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</si>
  <si>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</si>
  <si>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</si>
  <si>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</si>
  <si>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</si>
  <si>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</si>
  <si>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</si>
  <si>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</si>
  <si>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</si>
  <si>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</si>
  <si>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</si>
  <si>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</si>
  <si>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</si>
  <si>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</si>
  <si>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</si>
  <si>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</si>
  <si>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</si>
  <si>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</si>
  <si>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</si>
  <si>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</si>
  <si>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</si>
  <si>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</si>
  <si>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</si>
  <si>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</si>
  <si>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</si>
  <si>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</si>
  <si>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</si>
  <si>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</si>
  <si>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</si>
  <si>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</si>
  <si>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</si>
  <si>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</si>
  <si>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</si>
  <si>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</si>
  <si>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</si>
  <si>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</si>
  <si>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</si>
  <si>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</si>
  <si>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</si>
  <si>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</si>
  <si>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</si>
  <si>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</si>
  <si>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</si>
  <si>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</si>
  <si>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</si>
  <si>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</si>
  <si>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</si>
  <si>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</si>
  <si>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</si>
  <si>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</si>
  <si>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</si>
  <si>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</si>
  <si>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</si>
  <si>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</si>
  <si>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</si>
  <si>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</si>
  <si>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</si>
  <si>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</si>
  <si>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</si>
  <si>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</si>
  <si>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</si>
  <si>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</si>
  <si>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</si>
  <si>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</si>
  <si>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</si>
  <si>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</si>
  <si>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</si>
  <si>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</si>
  <si>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</si>
  <si>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</si>
  <si>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</si>
  <si>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</si>
  <si>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</si>
  <si>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</si>
  <si>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</si>
  <si>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</si>
  <si>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</si>
  <si>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</si>
  <si>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</si>
  <si>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</si>
  <si>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</si>
  <si>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</si>
  <si>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</si>
  <si>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</si>
  <si>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</si>
  <si>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</si>
  <si>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</si>
  <si>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</si>
  <si>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</si>
  <si>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</si>
  <si>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</si>
  <si>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</si>
  <si>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</si>
  <si>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</si>
  <si>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</si>
  <si>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</si>
  <si>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</si>
  <si>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</si>
  <si>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</si>
  <si>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</si>
  <si>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</si>
  <si>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</si>
  <si>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</si>
  <si>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</si>
  <si>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</si>
  <si>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</si>
  <si>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</si>
  <si>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</si>
  <si>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</si>
  <si>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</si>
  <si>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</si>
  <si>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</si>
  <si>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</si>
  <si>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</si>
  <si>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</si>
  <si>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</si>
  <si>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</si>
  <si>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</si>
  <si>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</si>
  <si>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</si>
  <si>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</si>
  <si>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</si>
  <si>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</si>
  <si>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</si>
  <si>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</si>
  <si>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</si>
  <si>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</si>
  <si>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</si>
  <si>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</si>
  <si>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</si>
  <si>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</si>
  <si>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</si>
  <si>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</si>
  <si>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</si>
  <si>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</si>
  <si>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</si>
  <si>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</si>
  <si>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</si>
  <si>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</si>
  <si>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</si>
  <si>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</si>
  <si>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</si>
  <si>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</si>
  <si>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</si>
  <si>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</si>
  <si>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</si>
  <si>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</si>
  <si>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</si>
  <si>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</si>
  <si>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</si>
  <si>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</si>
  <si>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</si>
  <si>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</si>
  <si>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</si>
  <si>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</si>
  <si>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</si>
  <si>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</si>
  <si>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</si>
  <si>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</si>
  <si>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</si>
  <si>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</si>
  <si>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</si>
  <si>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</si>
  <si>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</si>
  <si>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</si>
  <si>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</si>
  <si>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</si>
  <si>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</si>
  <si>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</si>
  <si>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</si>
  <si>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</si>
  <si>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</si>
  <si>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</si>
  <si>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</si>
  <si>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</si>
  <si>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</si>
  <si>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</si>
  <si>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</si>
  <si>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</si>
  <si>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</si>
  <si>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</si>
  <si>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</si>
  <si>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</si>
  <si>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</si>
  <si>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</si>
  <si>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</si>
  <si>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</si>
  <si>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</si>
  <si>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</si>
  <si>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</si>
  <si>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</si>
  <si>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</si>
  <si>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</si>
  <si>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</si>
  <si>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</si>
  <si>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</si>
  <si>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</si>
  <si>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</si>
  <si>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</si>
  <si>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</si>
  <si>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</si>
  <si>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</si>
  <si>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</si>
  <si>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</si>
  <si>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</si>
  <si>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</si>
  <si>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</si>
  <si>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</si>
  <si>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</si>
  <si>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</si>
  <si>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</si>
  <si>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</si>
  <si>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</si>
  <si>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</si>
  <si>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</si>
  <si>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</si>
  <si>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</si>
  <si>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</si>
  <si>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</si>
  <si>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</si>
  <si>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</si>
  <si>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</si>
  <si>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</si>
  <si>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</si>
  <si>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</si>
  <si>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</si>
  <si>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</si>
  <si>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</si>
  <si>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</si>
  <si>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</si>
  <si>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</si>
  <si>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</si>
  <si>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</si>
  <si>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</si>
  <si>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</si>
  <si>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</si>
  <si>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</si>
  <si>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</si>
  <si>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</si>
  <si>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</si>
  <si>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</si>
  <si>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</si>
  <si>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</si>
  <si>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</si>
  <si>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</si>
  <si>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</si>
  <si>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</si>
  <si>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</si>
  <si>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</si>
  <si>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</si>
  <si>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</si>
  <si>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</si>
  <si>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</si>
  <si>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</si>
  <si>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</si>
  <si>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</si>
  <si>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</si>
  <si>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</si>
  <si>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</si>
  <si>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</si>
  <si>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</si>
  <si>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</si>
  <si>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</si>
  <si>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</si>
  <si>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</si>
  <si>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</si>
  <si>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</si>
  <si>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</si>
  <si>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</si>
  <si>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</si>
  <si>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</si>
  <si>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</si>
  <si>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</si>
  <si>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</si>
  <si>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</si>
  <si>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</si>
  <si>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</si>
  <si>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</si>
  <si>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</si>
  <si>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</si>
  <si>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</si>
  <si>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</si>
  <si>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</si>
  <si>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</si>
  <si>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</si>
  <si>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</si>
  <si>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</si>
  <si>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</si>
  <si>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</si>
  <si>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</si>
  <si>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</si>
  <si>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</si>
  <si>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</si>
  <si>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</si>
  <si>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</si>
  <si>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</si>
  <si>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</si>
  <si>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</si>
  <si>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</si>
  <si>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</si>
  <si>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</si>
  <si>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</si>
  <si>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</si>
  <si>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</si>
  <si>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</si>
  <si>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</si>
  <si>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</si>
  <si>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</si>
  <si>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</si>
  <si>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</si>
  <si>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</si>
  <si>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</si>
  <si>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</si>
  <si>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</si>
  <si>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</si>
  <si>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</si>
  <si>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</si>
  <si>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</si>
  <si>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</si>
  <si>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</si>
  <si>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</si>
  <si>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</si>
  <si>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</si>
  <si>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</si>
  <si>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</si>
  <si>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</si>
  <si>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</si>
  <si>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</si>
  <si>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</si>
  <si>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</si>
  <si>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</si>
  <si>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</si>
  <si>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</si>
  <si>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</si>
  <si>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</si>
  <si>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</si>
  <si>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</si>
  <si>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</si>
  <si>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</si>
  <si>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</si>
  <si>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</si>
  <si>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</si>
  <si>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</si>
  <si>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</si>
  <si>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</si>
  <si>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</si>
  <si>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</si>
  <si>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</si>
  <si>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</si>
  <si>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</si>
  <si>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</si>
  <si>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</si>
  <si>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</si>
  <si>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</si>
  <si>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</si>
  <si>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</si>
  <si>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</si>
  <si>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</si>
  <si>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</si>
  <si>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</si>
  <si>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</si>
  <si>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</si>
  <si>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</si>
  <si>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</si>
  <si>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</si>
  <si>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</si>
  <si>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</si>
  <si>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</si>
  <si>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</si>
  <si>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</si>
  <si>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</si>
  <si>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</si>
  <si>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</si>
  <si>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</si>
  <si>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</si>
  <si>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</si>
  <si>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</si>
  <si>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</si>
  <si>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</si>
  <si>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</si>
  <si>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</si>
  <si>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</si>
  <si>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</si>
  <si>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</si>
  <si>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</si>
  <si>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</si>
  <si>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</si>
  <si>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</si>
  <si>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</si>
  <si>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</si>
  <si>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</si>
  <si>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</si>
  <si>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</si>
  <si>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</si>
  <si>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</si>
  <si>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</si>
  <si>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</si>
  <si>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</si>
  <si>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</si>
  <si>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</si>
  <si>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</si>
  <si>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</si>
  <si>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</si>
  <si>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</si>
  <si>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</si>
  <si>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</si>
  <si>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</si>
  <si>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</si>
  <si>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</si>
  <si>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</si>
  <si>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</si>
  <si>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</si>
  <si>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</si>
  <si>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</si>
  <si>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</si>
  <si>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</si>
  <si>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</si>
  <si>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</si>
  <si>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</si>
  <si>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</si>
  <si>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</si>
  <si>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</si>
  <si>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</si>
  <si>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</si>
  <si>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</si>
  <si>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</si>
  <si>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</si>
  <si>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</si>
  <si>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</si>
  <si>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</si>
  <si>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</si>
  <si>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</si>
  <si>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</si>
  <si>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</si>
  <si>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</si>
  <si>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</si>
  <si>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</si>
  <si>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</si>
  <si>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</si>
  <si>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</si>
  <si>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</si>
  <si>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</si>
  <si>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</si>
  <si>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</si>
  <si>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</si>
  <si>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</si>
  <si>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</si>
  <si>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</si>
  <si>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</si>
  <si>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</si>
  <si>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</si>
  <si>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</si>
  <si>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</si>
  <si>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</si>
  <si>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</si>
  <si>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</si>
  <si>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</si>
  <si>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</si>
  <si>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</si>
  <si>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</si>
  <si>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</si>
  <si>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</si>
  <si>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</si>
  <si>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</si>
  <si>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</si>
  <si>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</si>
  <si>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</si>
  <si>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</si>
  <si>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</si>
  <si>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</si>
  <si>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</si>
  <si>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</si>
  <si>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</si>
  <si>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</si>
  <si>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</si>
  <si>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</si>
  <si>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</si>
  <si>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</si>
  <si>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</si>
  <si>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</si>
  <si>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</si>
  <si>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</si>
  <si>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</si>
  <si>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</si>
  <si>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</si>
  <si>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</si>
  <si>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</si>
  <si>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</si>
  <si>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</si>
  <si>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</si>
  <si>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</si>
  <si>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</si>
  <si>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</si>
  <si>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</si>
  <si>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</si>
  <si>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</si>
  <si>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</si>
  <si>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</si>
  <si>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</si>
  <si>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</si>
  <si>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</si>
  <si>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</si>
  <si>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</si>
  <si>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</si>
  <si>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</si>
  <si>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</si>
  <si>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</si>
  <si>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</si>
  <si>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</si>
  <si>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</si>
  <si>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</si>
  <si>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</si>
  <si>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</si>
  <si>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</si>
  <si>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</si>
  <si>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</si>
  <si>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</si>
  <si>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</si>
  <si>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</si>
  <si>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</si>
  <si>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</si>
  <si>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</si>
  <si>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</si>
  <si>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</si>
  <si>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</si>
  <si>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</si>
  <si>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</si>
  <si>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</si>
  <si>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</si>
  <si>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</si>
  <si>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</si>
  <si>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</si>
  <si>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</si>
  <si>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</si>
  <si>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</si>
  <si>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</si>
  <si>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</si>
  <si>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</si>
  <si>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</si>
  <si>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</si>
  <si>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</si>
  <si>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</si>
  <si>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</si>
  <si>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</si>
  <si>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</si>
  <si>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</si>
  <si>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</si>
  <si>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</si>
  <si>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</si>
  <si>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</si>
  <si>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</si>
  <si>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</si>
  <si>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</si>
  <si>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</si>
  <si>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</si>
  <si>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</si>
  <si>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</si>
  <si>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</si>
  <si>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</si>
  <si>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</si>
  <si>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</si>
  <si>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</si>
  <si>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</si>
  <si>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</si>
  <si>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</si>
  <si>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</si>
  <si>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</si>
  <si>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</si>
  <si>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</si>
  <si>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</si>
  <si>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</si>
  <si>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</si>
  <si>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</si>
  <si>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</si>
  <si>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</si>
  <si>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</si>
  <si>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</si>
  <si>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</si>
  <si>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</si>
  <si>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</si>
  <si>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</si>
  <si>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</si>
  <si>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</si>
  <si>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</si>
  <si>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</si>
  <si>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</si>
  <si>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</si>
  <si>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</si>
  <si>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</si>
  <si>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</si>
  <si>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</si>
  <si>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</si>
  <si>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</si>
  <si>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</si>
  <si>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</si>
  <si>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</si>
  <si>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</si>
  <si>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</si>
  <si>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</si>
  <si>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</si>
  <si>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</si>
  <si>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</si>
  <si>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</si>
  <si>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</si>
  <si>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</si>
  <si>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</si>
  <si>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</si>
  <si>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</si>
  <si>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</si>
  <si>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</si>
  <si>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</si>
  <si>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</si>
  <si>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</si>
  <si>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</si>
  <si>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</si>
  <si>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</si>
  <si>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</si>
  <si>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</si>
  <si>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</si>
  <si>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</si>
  <si>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</si>
  <si>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</si>
  <si>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</si>
  <si>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</si>
  <si>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</si>
  <si>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</si>
  <si>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</si>
  <si>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</si>
  <si>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</si>
  <si>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</si>
  <si>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</si>
  <si>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</si>
  <si>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</si>
  <si>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</si>
  <si>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</si>
  <si>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</si>
  <si>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</si>
  <si>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</si>
  <si>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</si>
  <si>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</si>
  <si>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</si>
  <si>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</si>
  <si>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</si>
  <si>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</si>
  <si>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</si>
  <si>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</si>
  <si>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</si>
  <si>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</si>
  <si>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</si>
  <si>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</si>
  <si>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</si>
  <si>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</si>
  <si>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</si>
  <si>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</si>
  <si>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</si>
  <si>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</si>
  <si>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</si>
  <si>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</si>
  <si>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</si>
  <si>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</si>
  <si>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</si>
  <si>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</si>
  <si>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</si>
  <si>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</si>
  <si>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</si>
  <si>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</si>
  <si>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</si>
  <si>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</si>
  <si>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</si>
  <si>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</si>
  <si>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</si>
  <si>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</si>
  <si>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</si>
  <si>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</si>
  <si>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</si>
  <si>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</si>
  <si>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</si>
  <si>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</si>
  <si>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</si>
  <si>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</si>
  <si>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</si>
  <si>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</si>
  <si>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</si>
  <si>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</si>
  <si>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</si>
  <si>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</si>
  <si>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</si>
  <si>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</si>
  <si>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</si>
  <si>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</si>
  <si>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</si>
  <si>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</si>
  <si>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</si>
  <si>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</si>
  <si>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</si>
  <si>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</si>
  <si>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</si>
  <si>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</si>
  <si>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</si>
  <si>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</si>
  <si>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</si>
  <si>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</si>
  <si>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</si>
  <si>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</si>
  <si>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</si>
  <si>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</si>
  <si>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</si>
  <si>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</si>
  <si>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</si>
  <si>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</si>
  <si>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</si>
  <si>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</si>
  <si>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</si>
  <si>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</si>
  <si>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</si>
  <si>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</si>
  <si>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</si>
  <si>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</si>
  <si>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</si>
  <si>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</si>
  <si>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</si>
  <si>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</si>
  <si>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</si>
  <si>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</si>
  <si>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</si>
  <si>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</si>
  <si>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</si>
  <si>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</si>
  <si>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</si>
  <si>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</si>
  <si>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</si>
  <si>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</si>
  <si>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</si>
  <si>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</si>
  <si>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</si>
  <si>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</si>
  <si>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</si>
  <si>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</si>
  <si>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</si>
  <si>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</si>
  <si>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</si>
  <si>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</si>
  <si>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</si>
  <si>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</si>
  <si>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</si>
  <si>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</si>
  <si>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</si>
  <si>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</si>
  <si>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</si>
  <si>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</si>
  <si>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</si>
  <si>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</si>
  <si>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</si>
  <si>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</si>
  <si>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</si>
  <si>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</si>
  <si>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</si>
  <si>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</si>
  <si>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</si>
  <si>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</si>
  <si>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</si>
  <si>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</si>
  <si>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</si>
  <si>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</si>
  <si>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</si>
  <si>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</si>
  <si>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</si>
  <si>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</si>
  <si>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</si>
  <si>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</si>
  <si>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</si>
  <si>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</si>
  <si>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</si>
  <si>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</si>
  <si>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</si>
  <si>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</si>
  <si>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</si>
  <si>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</si>
  <si>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</si>
  <si>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</si>
  <si>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</si>
  <si>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</si>
  <si>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</si>
  <si>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</si>
  <si>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</si>
  <si>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</si>
  <si>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</si>
  <si>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</si>
  <si>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</si>
  <si>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</si>
  <si>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</si>
  <si>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</si>
  <si>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</si>
  <si>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</si>
  <si>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</si>
  <si>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</si>
  <si>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</si>
  <si>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</si>
  <si>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</si>
  <si>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</si>
  <si>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</si>
  <si>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</si>
  <si>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</si>
  <si>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</si>
  <si>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</si>
  <si>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</si>
  <si>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</si>
  <si>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</si>
  <si>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</si>
  <si>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</si>
  <si>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</si>
  <si>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</si>
  <si>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</si>
  <si>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</si>
  <si>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</si>
  <si>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</si>
  <si>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</si>
  <si>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</si>
  <si>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</si>
  <si>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</si>
  <si>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</si>
  <si>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</si>
  <si>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</si>
  <si>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</si>
  <si>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</si>
  <si>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</si>
  <si>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</si>
  <si>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</si>
  <si>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</si>
  <si>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</si>
  <si>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</si>
  <si>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</si>
  <si>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</si>
  <si>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</si>
  <si>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</si>
  <si>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</si>
  <si>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</si>
  <si>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</si>
  <si>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</si>
  <si>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</si>
  <si>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</si>
  <si>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</si>
  <si>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</si>
  <si>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</si>
  <si>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</si>
  <si>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</si>
  <si>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</si>
  <si>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</si>
  <si>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</si>
  <si>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</si>
  <si>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</si>
  <si>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</si>
  <si>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</si>
  <si>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</si>
  <si>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</si>
  <si>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</si>
  <si>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</si>
  <si>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</si>
  <si>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</si>
  <si>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</si>
  <si>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</si>
  <si>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</si>
  <si>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</si>
  <si>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</si>
  <si>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</si>
  <si>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</si>
  <si>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</si>
  <si>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</si>
  <si>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</si>
  <si>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</si>
  <si>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</si>
  <si>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</si>
  <si>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</si>
  <si>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</si>
  <si>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</si>
  <si>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</si>
  <si>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</si>
  <si>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</si>
  <si>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</si>
  <si>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</si>
  <si>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</si>
  <si>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</si>
  <si>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</si>
  <si>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</si>
  <si>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</si>
  <si>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</si>
  <si>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</si>
  <si>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</si>
  <si>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</si>
  <si>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</si>
  <si>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</si>
  <si>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</si>
  <si>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</si>
  <si>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</si>
  <si>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</si>
  <si>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</si>
  <si>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</si>
  <si>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</si>
  <si>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</si>
  <si>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</si>
  <si>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</si>
  <si>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</si>
  <si>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</si>
  <si>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</si>
  <si>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</si>
  <si>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</si>
  <si>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</si>
  <si>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</si>
  <si>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</si>
  <si>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</si>
  <si>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</si>
  <si>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</si>
  <si>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</si>
  <si>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</si>
  <si>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</si>
  <si>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</si>
  <si>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</si>
  <si>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</si>
  <si>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</si>
  <si>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</si>
  <si>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</si>
  <si>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</si>
  <si>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</si>
  <si>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</si>
  <si>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</si>
  <si>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</si>
  <si>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</si>
  <si>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</si>
  <si>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</si>
  <si>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</si>
  <si>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</si>
  <si>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</si>
  <si>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</si>
  <si>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</si>
  <si>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</si>
  <si>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</si>
  <si>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</si>
  <si>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</si>
  <si>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</si>
  <si>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</si>
  <si>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</si>
  <si>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</si>
  <si>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</si>
  <si>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</si>
  <si>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</si>
  <si>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</si>
  <si>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</si>
  <si>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</si>
  <si>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</si>
  <si>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</si>
  <si>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</si>
  <si>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</si>
  <si>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</si>
  <si>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</si>
  <si>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</si>
  <si>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</si>
  <si>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</si>
  <si>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</si>
  <si>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</si>
  <si>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</si>
  <si>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</si>
  <si>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</si>
  <si>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</si>
  <si>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</si>
  <si>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</si>
  <si>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</si>
  <si>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</si>
  <si>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</si>
  <si>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</si>
  <si>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</si>
  <si>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</si>
  <si>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</si>
  <si>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</si>
  <si>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</si>
  <si>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</si>
  <si>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</si>
  <si>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</si>
  <si>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</si>
  <si>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</si>
  <si>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</si>
  <si>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</si>
  <si>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</si>
  <si>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</si>
  <si>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</si>
  <si>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</si>
  <si>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</si>
  <si>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</si>
  <si>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</si>
  <si>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</si>
  <si>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</si>
  <si>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</si>
  <si>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</si>
  <si>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</si>
  <si>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</si>
  <si>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</si>
  <si>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</si>
  <si>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</si>
  <si>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</si>
  <si>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</si>
  <si>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</si>
  <si>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</si>
  <si>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</si>
  <si>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</si>
  <si>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</si>
  <si>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</si>
  <si>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</si>
  <si>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</si>
  <si>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</si>
  <si>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</si>
  <si>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</si>
  <si>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</si>
  <si>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</si>
  <si>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</si>
  <si>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</si>
  <si>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</si>
  <si>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</si>
  <si>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</si>
  <si>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</si>
  <si>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</si>
  <si>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</si>
  <si>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</si>
  <si>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</si>
  <si>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</si>
  <si>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</si>
  <si>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</si>
  <si>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</si>
  <si>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</si>
  <si>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</si>
  <si>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</si>
  <si>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</si>
  <si>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</si>
  <si>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</si>
  <si>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</si>
  <si>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</si>
  <si>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</si>
  <si>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</si>
  <si>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</si>
  <si>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</si>
  <si>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</si>
  <si>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</si>
  <si>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</si>
  <si>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</si>
  <si>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</si>
  <si>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</si>
  <si>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</si>
  <si>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</si>
  <si>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</si>
  <si>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</si>
  <si>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</si>
  <si>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</si>
  <si>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</si>
  <si>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</si>
  <si>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</si>
  <si>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</si>
  <si>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</si>
  <si>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</si>
  <si>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</si>
  <si>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</si>
  <si>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</si>
  <si>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</si>
  <si>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</si>
  <si>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</si>
  <si>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</si>
  <si>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</si>
  <si>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</si>
  <si>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</si>
  <si>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</si>
  <si>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</si>
  <si>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</si>
  <si>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</si>
  <si>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</si>
  <si>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</si>
  <si>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</si>
  <si>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</si>
  <si>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</si>
  <si>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</si>
  <si>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</si>
  <si>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</si>
  <si>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</si>
  <si>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</si>
  <si>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</si>
  <si>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</si>
  <si>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</si>
  <si>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</si>
  <si>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</si>
  <si>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</si>
  <si>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</si>
  <si>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</si>
  <si>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</si>
  <si>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</si>
  <si>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</si>
  <si>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</si>
  <si>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</si>
  <si>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</si>
  <si>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</si>
  <si>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</si>
  <si>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</si>
  <si>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</si>
  <si>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</si>
  <si>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</si>
  <si>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</si>
  <si>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</si>
  <si>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</si>
  <si>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</si>
  <si>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</si>
  <si>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</si>
  <si>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</si>
  <si>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</si>
  <si>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</si>
  <si>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</si>
  <si>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</si>
  <si>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</si>
  <si>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</si>
  <si>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</si>
  <si>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</si>
  <si>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</si>
  <si>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</si>
  <si>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</si>
  <si>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</si>
  <si>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</si>
  <si>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</si>
  <si>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</si>
  <si>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</si>
  <si>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</si>
  <si>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</si>
  <si>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</si>
  <si>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</si>
  <si>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</si>
  <si>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</si>
  <si>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</si>
  <si>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</si>
  <si>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</si>
  <si>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</si>
  <si>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</si>
  <si>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</si>
  <si>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</si>
  <si>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</si>
  <si>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</si>
  <si>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</si>
  <si>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</si>
  <si>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</si>
  <si>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</si>
  <si>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</si>
  <si>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</si>
  <si>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</si>
  <si>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</si>
  <si>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</si>
  <si>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</si>
  <si>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</si>
  <si>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</si>
  <si>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</si>
  <si>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</si>
  <si>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</si>
  <si>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</si>
  <si>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</si>
  <si>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</si>
  <si>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</si>
  <si>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</si>
  <si>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</si>
  <si>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</si>
  <si>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</si>
  <si>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</si>
  <si>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</si>
  <si>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</si>
  <si>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</si>
  <si>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</si>
  <si>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</si>
  <si>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</si>
  <si>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</si>
  <si>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</si>
  <si>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</si>
  <si>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</si>
  <si>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</si>
  <si>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</si>
  <si>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</si>
  <si>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</si>
  <si>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</si>
  <si>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</si>
  <si>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</si>
  <si>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</si>
  <si>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</si>
  <si>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</si>
  <si>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</si>
  <si>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</si>
  <si>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</si>
  <si>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</si>
  <si>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</si>
  <si>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</si>
  <si>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</si>
  <si>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</si>
  <si>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</si>
  <si>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</si>
  <si>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</si>
  <si>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</si>
  <si>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</si>
  <si>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</si>
  <si>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</si>
  <si>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</si>
  <si>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</si>
  <si>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</si>
  <si>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</si>
  <si>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</si>
  <si>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</si>
  <si>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</si>
  <si>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</si>
  <si>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</si>
  <si>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</si>
  <si>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</si>
  <si>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</si>
  <si>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</si>
  <si>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</si>
  <si>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</si>
  <si>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</si>
  <si>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</si>
  <si>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</si>
  <si>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</si>
  <si>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</si>
  <si>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</si>
  <si>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</si>
  <si>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</si>
  <si>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</si>
  <si>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</si>
  <si>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</si>
  <si>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</si>
  <si>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</si>
  <si>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</si>
  <si>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</si>
  <si>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</si>
  <si>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</si>
  <si>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</si>
  <si>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</si>
  <si>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</si>
  <si>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</si>
  <si>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</si>
  <si>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</si>
  <si>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</si>
  <si>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</si>
  <si>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</si>
  <si>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</si>
  <si>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</si>
  <si>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</si>
  <si>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</si>
  <si>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</si>
  <si>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</si>
  <si>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</si>
  <si>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</si>
  <si>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</si>
  <si>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</si>
  <si>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</si>
  <si>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</si>
  <si>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</si>
  <si>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</si>
  <si>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</si>
  <si>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</si>
  <si>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</si>
  <si>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</si>
  <si>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</si>
  <si>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</si>
  <si>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</si>
  <si>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</si>
  <si>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</si>
  <si>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</si>
  <si>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</si>
  <si>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</si>
  <si>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</si>
  <si>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</si>
  <si>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</si>
  <si>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</si>
  <si>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</si>
  <si>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</si>
  <si>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</si>
  <si>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</si>
  <si>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</si>
  <si>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</si>
  <si>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</si>
  <si>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</si>
  <si>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</si>
  <si>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</si>
  <si>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</si>
  <si>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</si>
  <si>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</si>
  <si>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</si>
  <si>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</si>
  <si>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</si>
  <si>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</si>
  <si>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</si>
  <si>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</si>
  <si>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</si>
  <si>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</si>
  <si>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</si>
  <si>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</si>
  <si>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</si>
  <si>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</si>
  <si>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</si>
  <si>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</si>
  <si>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</si>
  <si>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</si>
  <si>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</si>
  <si>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</si>
  <si>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</si>
  <si>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</si>
  <si>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</si>
  <si>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</si>
  <si>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</si>
  <si>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</si>
  <si>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</si>
  <si>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</si>
  <si>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</si>
  <si>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</si>
  <si>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</si>
  <si>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</si>
  <si>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</si>
  <si>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</si>
  <si>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</si>
  <si>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</si>
  <si>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</si>
  <si>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</si>
  <si>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</si>
  <si>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</si>
  <si>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</si>
  <si>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</si>
  <si>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</si>
  <si>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</si>
  <si>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</si>
  <si>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</si>
  <si>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</si>
  <si>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</si>
  <si>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</si>
  <si>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</si>
  <si>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</si>
  <si>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</si>
  <si>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</si>
  <si>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</si>
  <si>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</si>
  <si>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</si>
  <si>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</si>
  <si>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</si>
  <si>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</si>
  <si>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</si>
  <si>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</si>
  <si>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</si>
  <si>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</si>
  <si>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</si>
  <si>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</si>
  <si>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</si>
  <si>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</si>
  <si>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</si>
  <si>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</si>
  <si>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</si>
  <si>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</si>
  <si>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</si>
  <si>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</si>
  <si>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</si>
  <si>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</si>
  <si>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</si>
  <si>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</si>
  <si>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</si>
  <si>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</si>
  <si>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</si>
  <si>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</si>
  <si>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</si>
  <si>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</si>
  <si>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</si>
  <si>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</si>
  <si>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</si>
  <si>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</si>
  <si>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</si>
  <si>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</si>
  <si>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</si>
  <si>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</si>
  <si>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</si>
  <si>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</si>
  <si>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</si>
  <si>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</si>
  <si>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</si>
  <si>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</si>
  <si>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</si>
  <si>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</si>
  <si>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</si>
  <si>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</si>
  <si>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</si>
  <si>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</si>
  <si>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</si>
  <si>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</si>
  <si>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</si>
  <si>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</si>
  <si>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</si>
  <si>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</si>
  <si>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</si>
  <si>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</si>
  <si>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</si>
  <si>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</si>
  <si>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</si>
  <si>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</si>
  <si>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</si>
  <si>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</si>
  <si>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</si>
  <si>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</si>
  <si>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</si>
  <si>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</si>
  <si>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</si>
  <si>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</si>
  <si>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</si>
  <si>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</si>
  <si>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</si>
  <si>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</si>
  <si>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</si>
  <si>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</si>
  <si>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</si>
  <si>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</si>
  <si>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</si>
  <si>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</si>
  <si>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</si>
  <si>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</si>
  <si>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</si>
  <si>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</si>
  <si>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</si>
  <si>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</si>
  <si>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</si>
  <si>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</si>
  <si>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</si>
  <si>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</si>
  <si>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</si>
  <si>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</si>
  <si>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</si>
  <si>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</si>
  <si>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</si>
  <si>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</si>
  <si>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</si>
  <si>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</si>
  <si>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</si>
  <si>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</si>
  <si>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</si>
  <si>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</si>
  <si>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</si>
  <si>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</si>
  <si>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</si>
  <si>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</si>
  <si>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</si>
  <si>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</si>
  <si>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</si>
  <si>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</si>
  <si>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</si>
  <si>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</si>
  <si>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</si>
  <si>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</si>
  <si>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</si>
  <si>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</si>
  <si>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</si>
  <si>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</si>
  <si>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</si>
  <si>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</si>
  <si>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</si>
  <si>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</si>
  <si>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</si>
  <si>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</si>
  <si>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</si>
  <si>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</si>
  <si>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</si>
  <si>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</si>
  <si>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</si>
  <si>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</si>
  <si>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</si>
  <si>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</si>
  <si>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</si>
  <si>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</si>
  <si>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</si>
  <si>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</si>
  <si>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</si>
  <si>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</si>
  <si>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</si>
  <si>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</si>
  <si>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</si>
  <si>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</si>
  <si>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</si>
  <si>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</si>
  <si>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</si>
  <si>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</si>
  <si>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</si>
  <si>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</si>
  <si>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</si>
  <si>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</si>
  <si>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</si>
  <si>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</si>
  <si>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</si>
  <si>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</si>
  <si>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</si>
  <si>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</si>
  <si>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</si>
  <si>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</si>
  <si>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</si>
  <si>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</si>
  <si>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</si>
  <si>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</si>
  <si>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</si>
  <si>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</si>
  <si>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</si>
  <si>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</si>
  <si>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</si>
  <si>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</si>
  <si>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</si>
  <si>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</si>
  <si>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</si>
  <si>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</si>
  <si>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</si>
  <si>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</si>
  <si>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</si>
  <si>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</si>
  <si>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</si>
  <si>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</si>
  <si>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</si>
  <si>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</si>
  <si>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</si>
  <si>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</si>
  <si>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</si>
  <si>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</si>
  <si>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</si>
  <si>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</si>
  <si>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</si>
  <si>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</si>
  <si>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</si>
  <si>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</si>
  <si>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</si>
  <si>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</si>
  <si>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</si>
  <si>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</si>
  <si>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</si>
  <si>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</si>
  <si>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</si>
  <si>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</si>
  <si>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</si>
  <si>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</si>
  <si>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</si>
  <si>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</si>
  <si>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</si>
  <si>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</si>
  <si>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</si>
  <si>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</si>
  <si>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</si>
  <si>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</si>
  <si>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</si>
  <si>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</si>
  <si>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</si>
  <si>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</si>
  <si>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</si>
  <si>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</si>
  <si>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</si>
  <si>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</si>
  <si>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</si>
  <si>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</si>
  <si>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</si>
  <si>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</si>
  <si>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</si>
  <si>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</si>
  <si>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</si>
  <si>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</si>
  <si>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</si>
  <si>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</si>
  <si>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</si>
  <si>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</si>
  <si>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</si>
  <si>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</si>
  <si>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</si>
  <si>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</si>
  <si>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</si>
  <si>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</si>
  <si>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</si>
  <si>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</si>
  <si>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</si>
  <si>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</si>
  <si>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</si>
  <si>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</si>
  <si>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</si>
  <si>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</si>
  <si>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</si>
  <si>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</si>
  <si>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</si>
  <si>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</si>
  <si>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</si>
  <si>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</si>
  <si>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</si>
  <si>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</si>
  <si>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</si>
  <si>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</si>
  <si>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</si>
  <si>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</si>
  <si>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</si>
  <si>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</si>
  <si>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</si>
  <si>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</si>
  <si>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</si>
  <si>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</si>
  <si>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</si>
  <si>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</si>
  <si>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</si>
  <si>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</si>
  <si>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</si>
  <si>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</si>
  <si>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</si>
  <si>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</si>
  <si>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</si>
  <si>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</si>
  <si>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</si>
  <si>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</si>
  <si>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</si>
  <si>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</si>
  <si>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</si>
  <si>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</si>
  <si>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</si>
  <si>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</si>
  <si>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</si>
  <si>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</si>
  <si>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</si>
  <si>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</si>
  <si>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</si>
  <si>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</si>
  <si>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</si>
  <si>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</si>
  <si>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</si>
  <si>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</si>
  <si>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</si>
  <si>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</si>
  <si>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</si>
  <si>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</si>
  <si>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</si>
  <si>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</si>
  <si>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</si>
  <si>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</si>
  <si>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</si>
  <si>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</si>
  <si>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</si>
  <si>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</si>
  <si>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</si>
  <si>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</si>
  <si>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</si>
  <si>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</si>
  <si>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</si>
  <si>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</si>
  <si>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</si>
  <si>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</si>
  <si>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</si>
  <si>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</si>
  <si>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</si>
  <si>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</si>
  <si>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</si>
  <si>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</si>
  <si>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</si>
  <si>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</si>
  <si>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</si>
  <si>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</si>
  <si>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</si>
  <si>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</si>
  <si>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</si>
  <si>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</si>
  <si>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</si>
  <si>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</si>
  <si>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</si>
  <si>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</si>
  <si>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</si>
  <si>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</si>
  <si>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</si>
  <si>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</si>
  <si>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</si>
  <si>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</si>
  <si>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</si>
  <si>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</si>
  <si>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</si>
  <si>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</si>
  <si>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</si>
  <si>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</si>
  <si>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</si>
  <si>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</si>
  <si>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</si>
  <si>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</si>
  <si>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</si>
  <si>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</si>
  <si>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</si>
  <si>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</si>
  <si>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</si>
  <si>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</si>
  <si>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</si>
  <si>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</si>
  <si>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</si>
  <si>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</si>
  <si>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</si>
  <si>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</si>
  <si>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</si>
  <si>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</si>
  <si>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</si>
  <si>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</si>
  <si>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</si>
  <si>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</si>
  <si>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</si>
  <si>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</si>
  <si>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</si>
  <si>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</si>
  <si>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</si>
  <si>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</si>
  <si>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</si>
  <si>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</si>
  <si>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</si>
  <si>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</si>
  <si>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</si>
  <si>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</si>
  <si>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</si>
  <si>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</si>
  <si>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</si>
  <si>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</si>
  <si>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</si>
  <si>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</si>
  <si>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</si>
  <si>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</si>
  <si>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</si>
  <si>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</si>
  <si>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</si>
  <si>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</si>
  <si>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</si>
  <si>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</si>
  <si>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</si>
  <si>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</si>
  <si>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</si>
  <si>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</si>
  <si>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</si>
  <si>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</si>
  <si>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</si>
  <si>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</si>
  <si>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</si>
  <si>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</si>
  <si>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</si>
  <si>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</si>
  <si>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</si>
  <si>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</si>
  <si>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</si>
  <si>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</si>
  <si>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</si>
  <si>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</si>
  <si>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</si>
  <si>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</si>
  <si>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</si>
  <si>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</si>
  <si>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</si>
  <si>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</si>
  <si>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</si>
  <si>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</si>
  <si>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</si>
  <si>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</si>
  <si>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</si>
  <si>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</si>
  <si>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</si>
  <si>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</si>
  <si>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</si>
  <si>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</si>
  <si>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</si>
  <si>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</si>
  <si>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</si>
  <si>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</si>
  <si>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</si>
  <si>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</si>
  <si>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</si>
  <si>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</si>
  <si>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</si>
  <si>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</si>
  <si>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</si>
  <si>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</si>
  <si>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</si>
  <si>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</si>
  <si>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</si>
  <si>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</si>
  <si>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</si>
  <si>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</si>
  <si>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</si>
  <si>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</si>
  <si>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</si>
  <si>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</si>
  <si>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</si>
  <si>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</si>
  <si>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</si>
  <si>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</si>
  <si>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</si>
  <si>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</si>
  <si>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</si>
  <si>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</si>
  <si>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</si>
  <si>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</si>
  <si>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</si>
  <si>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</si>
  <si>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</si>
  <si>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</si>
  <si>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</si>
  <si>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</si>
  <si>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</si>
  <si>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</si>
  <si>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</si>
  <si>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</si>
  <si>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</si>
  <si>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</si>
  <si>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</si>
  <si>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</si>
  <si>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</si>
  <si>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</si>
  <si>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</si>
  <si>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</si>
  <si>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</si>
  <si>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</si>
  <si>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</si>
  <si>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</si>
  <si>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</si>
  <si>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</si>
  <si>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</si>
  <si>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</si>
  <si>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</si>
  <si>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</si>
  <si>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</si>
  <si>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</si>
  <si>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</si>
  <si>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</si>
  <si>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</si>
  <si>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</si>
  <si>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</si>
  <si>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</si>
  <si>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</si>
  <si>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</si>
  <si>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</si>
  <si>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</si>
  <si>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</si>
  <si>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</si>
  <si>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</si>
  <si>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</si>
  <si>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</si>
  <si>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</si>
  <si>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</si>
  <si>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</si>
  <si>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</si>
  <si>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</si>
  <si>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</si>
  <si>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</si>
  <si>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</si>
  <si>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</si>
  <si>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</si>
  <si>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</si>
  <si>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</si>
  <si>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</si>
  <si>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</si>
  <si>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</si>
  <si>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</si>
  <si>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</si>
  <si>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</si>
  <si>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</si>
  <si>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</si>
  <si>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</si>
  <si>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</si>
  <si>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</si>
  <si>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</si>
  <si>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</si>
  <si>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</si>
  <si>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</si>
  <si>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</si>
  <si>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</si>
  <si>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</si>
  <si>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</si>
  <si>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</si>
  <si>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</si>
  <si>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</si>
  <si>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</si>
  <si>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</si>
  <si>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</si>
  <si>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</si>
  <si>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</si>
  <si>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</si>
  <si>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</si>
  <si>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</si>
  <si>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</si>
  <si>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</si>
  <si>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</si>
  <si>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</si>
  <si>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</si>
  <si>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</si>
  <si>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</si>
  <si>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</si>
  <si>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</si>
  <si>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</si>
  <si>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</si>
  <si>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</si>
  <si>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</si>
  <si>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</si>
  <si>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</si>
  <si>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</si>
  <si>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</si>
  <si>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</si>
  <si>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</si>
  <si>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</si>
  <si>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</si>
  <si>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</si>
  <si>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</si>
  <si>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</si>
  <si>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</si>
  <si>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</si>
  <si>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</si>
  <si>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</si>
  <si>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</si>
  <si>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</si>
  <si>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</si>
  <si>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</si>
  <si>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</si>
  <si>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</si>
  <si>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</si>
  <si>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</si>
  <si>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</si>
  <si>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</si>
  <si>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</si>
  <si>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</si>
  <si>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</si>
  <si>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</si>
  <si>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</si>
  <si>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</si>
  <si>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</si>
  <si>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</si>
  <si>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</si>
  <si>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</si>
  <si>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</si>
  <si>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</si>
  <si>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</si>
  <si>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</si>
  <si>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</si>
  <si>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</si>
  <si>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</si>
  <si>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</si>
  <si>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</si>
  <si>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</si>
  <si>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</si>
  <si>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</si>
  <si>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</si>
  <si>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</si>
  <si>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</si>
  <si>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</si>
  <si>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</si>
  <si>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</si>
  <si>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</si>
  <si>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</si>
  <si>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</si>
  <si>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</si>
  <si>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</si>
  <si>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</si>
  <si>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</si>
  <si>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</si>
  <si>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</si>
  <si>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</si>
  <si>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</si>
  <si>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</si>
  <si>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</si>
  <si>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</si>
  <si>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</si>
  <si>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</si>
  <si>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</si>
  <si>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</si>
  <si>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</si>
  <si>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</si>
  <si>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</si>
  <si>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</si>
  <si>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</si>
  <si>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</si>
  <si>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</si>
  <si>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</si>
  <si>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</si>
  <si>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</si>
  <si>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</si>
  <si>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</si>
  <si>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</si>
  <si>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</si>
  <si>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</si>
  <si>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</si>
  <si>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</si>
  <si>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</si>
  <si>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</si>
  <si>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</si>
  <si>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</si>
  <si>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</si>
  <si>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</si>
  <si>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</si>
  <si>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</si>
  <si>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</si>
  <si>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</si>
  <si>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</si>
  <si>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</si>
  <si>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</si>
  <si>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</si>
  <si>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</si>
  <si>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</si>
  <si>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</si>
  <si>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</si>
  <si>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</si>
  <si>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</si>
  <si>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</si>
  <si>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</si>
  <si>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</si>
  <si>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</si>
  <si>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</si>
  <si>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</si>
  <si>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</si>
  <si>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</si>
  <si>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</si>
  <si>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</si>
  <si>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</si>
  <si>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</si>
  <si>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</si>
  <si>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</si>
  <si>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</si>
  <si>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</si>
  <si>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</si>
  <si>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</si>
  <si>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</si>
  <si>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</si>
  <si>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</si>
  <si>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</si>
  <si>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</si>
  <si>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</si>
  <si>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</si>
  <si>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</si>
  <si>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</si>
  <si>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</si>
  <si>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</si>
  <si>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</si>
  <si>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</si>
  <si>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</si>
  <si>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</si>
  <si>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</si>
  <si>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</si>
  <si>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</si>
  <si>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</si>
  <si>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</si>
  <si>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</si>
  <si>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</si>
  <si>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</si>
  <si>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</si>
  <si>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</si>
  <si>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</si>
  <si>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</si>
  <si>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</si>
  <si>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</si>
  <si>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</si>
  <si>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</si>
  <si>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</si>
  <si>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</si>
  <si>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</si>
  <si>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</si>
  <si>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</si>
  <si>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</si>
  <si>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</si>
  <si>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</si>
  <si>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</si>
  <si>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</si>
  <si>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</si>
  <si>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</si>
  <si>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</si>
  <si>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</si>
  <si>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</si>
  <si>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</si>
  <si>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</si>
  <si>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</si>
  <si>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</si>
  <si>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</si>
  <si>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</si>
  <si>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</si>
  <si>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</si>
  <si>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</si>
  <si>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</si>
  <si>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</si>
  <si>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</si>
  <si>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</si>
  <si>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</si>
  <si>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</si>
  <si>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</si>
  <si>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</si>
  <si>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</si>
  <si>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</si>
  <si>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</si>
  <si>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</si>
  <si>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</si>
  <si>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</si>
  <si>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</si>
  <si>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</si>
  <si>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</si>
  <si>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</si>
  <si>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</si>
  <si>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</si>
  <si>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</si>
  <si>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</si>
  <si>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</si>
  <si>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</si>
  <si>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</si>
  <si>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</si>
  <si>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</si>
  <si>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</si>
  <si>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</si>
  <si>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</si>
  <si>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</si>
  <si>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</si>
  <si>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</si>
  <si>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</si>
  <si>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</si>
  <si>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</si>
  <si>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</si>
  <si>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</si>
  <si>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</si>
  <si>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</si>
  <si>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</si>
  <si>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</si>
  <si>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</si>
  <si>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</si>
  <si>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</si>
  <si>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</si>
  <si>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</si>
  <si>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</si>
  <si>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</si>
  <si>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</si>
  <si>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</si>
  <si>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</si>
  <si>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</si>
  <si>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</si>
  <si>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</si>
  <si>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</si>
  <si>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</si>
  <si>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</si>
  <si>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</si>
  <si>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</si>
  <si>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</si>
  <si>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</si>
  <si>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</si>
  <si>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</si>
  <si>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</si>
  <si>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</si>
  <si>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</si>
  <si>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</si>
  <si>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</si>
  <si>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</si>
  <si>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</si>
  <si>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</si>
  <si>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</si>
  <si>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</si>
  <si>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</si>
  <si>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</si>
  <si>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</si>
  <si>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</si>
  <si>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</si>
  <si>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</si>
  <si>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</si>
  <si>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</si>
  <si>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</si>
  <si>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</si>
  <si>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</si>
  <si>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</si>
  <si>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</si>
  <si>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</si>
  <si>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</si>
  <si>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</si>
  <si>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</si>
  <si>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</si>
  <si>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</si>
  <si>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</si>
  <si>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</si>
  <si>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</si>
  <si>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</si>
  <si>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</si>
  <si>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</si>
  <si>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</si>
  <si>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</si>
  <si>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</si>
  <si>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</si>
  <si>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</si>
  <si>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</si>
  <si>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</si>
  <si>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</si>
  <si>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</si>
  <si>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</si>
  <si>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</si>
  <si>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</si>
  <si>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</si>
  <si>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</si>
  <si>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</si>
  <si>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</si>
  <si>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</si>
  <si>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</si>
  <si>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</si>
  <si>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</si>
  <si>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</si>
  <si>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</si>
  <si>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</si>
  <si>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</si>
  <si>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</si>
  <si>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</si>
  <si>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</si>
  <si>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</si>
  <si>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</si>
  <si>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</si>
  <si>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</si>
  <si>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</si>
  <si>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</si>
  <si>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</si>
  <si>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</si>
  <si>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</si>
  <si>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</si>
  <si>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</si>
  <si>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</si>
  <si>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</si>
  <si>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</si>
  <si>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</si>
  <si>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</si>
  <si>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</si>
  <si>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</si>
  <si>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</si>
  <si>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</si>
  <si>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</si>
  <si>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</si>
  <si>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</si>
  <si>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</si>
  <si>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</si>
  <si>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</si>
  <si>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</si>
  <si>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</si>
  <si>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</si>
  <si>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</si>
  <si>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</si>
  <si>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</si>
  <si>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</si>
  <si>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</si>
  <si>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</si>
  <si>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</si>
  <si>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</si>
  <si>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</si>
  <si>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</si>
  <si>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</si>
  <si>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</si>
  <si>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</si>
  <si>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</si>
  <si>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</si>
  <si>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</si>
  <si>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</si>
  <si>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</si>
  <si>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</si>
  <si>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</si>
  <si>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</si>
  <si>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</si>
  <si>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</si>
  <si>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</si>
  <si>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</si>
  <si>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</si>
  <si>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</si>
  <si>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</si>
  <si>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</si>
  <si>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</si>
  <si>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</si>
  <si>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</si>
  <si>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</si>
  <si>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</si>
  <si>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</si>
  <si>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</si>
  <si>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</si>
  <si>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</si>
  <si>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</si>
  <si>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</si>
  <si>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</si>
  <si>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</si>
  <si>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</si>
  <si>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</si>
  <si>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</si>
  <si>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</si>
  <si>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</si>
  <si>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</si>
  <si>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</si>
  <si>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</si>
  <si>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</si>
  <si>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</si>
  <si>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</si>
  <si>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</si>
  <si>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</si>
  <si>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</si>
  <si>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</si>
  <si>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</si>
  <si>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</si>
  <si>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</si>
  <si>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</si>
  <si>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</si>
  <si>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</si>
  <si>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</si>
  <si>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</si>
  <si>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</si>
  <si>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</si>
  <si>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</si>
  <si>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</si>
  <si>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</si>
  <si>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</si>
  <si>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</si>
  <si>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</si>
  <si>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</si>
  <si>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</si>
  <si>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</si>
  <si>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</si>
  <si>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</si>
  <si>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</si>
  <si>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</si>
  <si>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</si>
  <si>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</si>
  <si>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</si>
  <si>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</si>
  <si>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</si>
  <si>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</si>
  <si>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</si>
  <si>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</si>
  <si>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</si>
  <si>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</si>
  <si>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</si>
  <si>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</si>
  <si>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</si>
  <si>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</si>
  <si>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</si>
  <si>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</si>
  <si>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</si>
  <si>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</si>
  <si>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</si>
  <si>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</si>
  <si>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</si>
  <si>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</si>
  <si>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</si>
  <si>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</si>
  <si>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</si>
  <si>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</si>
  <si>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</si>
  <si>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</si>
  <si>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</si>
  <si>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</si>
  <si>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</si>
  <si>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</si>
  <si>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</si>
  <si>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</si>
  <si>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</si>
  <si>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</si>
  <si>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</si>
  <si>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</si>
  <si>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</si>
  <si>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</si>
  <si>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</si>
  <si>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</si>
  <si>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</si>
  <si>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</si>
  <si>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</si>
  <si>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</si>
  <si>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</si>
  <si>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</si>
  <si>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</si>
  <si>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</si>
  <si>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</si>
  <si>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</si>
  <si>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</si>
  <si>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</si>
  <si>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</si>
  <si>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</si>
  <si>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</si>
  <si>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</si>
  <si>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</si>
  <si>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</si>
  <si>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</si>
  <si>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</si>
  <si>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</si>
  <si>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</si>
  <si>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</si>
  <si>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</si>
  <si>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</si>
  <si>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</si>
  <si>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</si>
  <si>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</si>
  <si>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</si>
  <si>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</si>
  <si>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</si>
  <si>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</si>
  <si>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</si>
  <si>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</si>
  <si>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</si>
  <si>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</si>
  <si>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</si>
  <si>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</si>
  <si>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</si>
  <si>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</si>
  <si>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</si>
  <si>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</si>
  <si>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</si>
  <si>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</si>
  <si>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</si>
  <si>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</si>
  <si>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</si>
  <si>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</si>
  <si>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</si>
  <si>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</si>
  <si>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</si>
  <si>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</si>
  <si>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</si>
  <si>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</si>
  <si>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</si>
  <si>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</si>
  <si>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</si>
  <si>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</si>
  <si>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</si>
  <si>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</si>
  <si>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</si>
  <si>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</si>
  <si>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</si>
  <si>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</si>
  <si>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</si>
  <si>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</si>
  <si>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</si>
  <si>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</si>
  <si>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</si>
  <si>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</si>
  <si>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</si>
  <si>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</si>
  <si>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</si>
  <si>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</si>
  <si>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</si>
  <si>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</si>
  <si>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</si>
  <si>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</si>
  <si>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</si>
  <si>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</si>
  <si>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</si>
  <si>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</si>
  <si>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</si>
  <si>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</si>
  <si>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</si>
  <si>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</si>
  <si>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</si>
  <si>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</si>
  <si>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</si>
  <si>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</si>
  <si>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</si>
  <si>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</si>
  <si>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</si>
  <si>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</si>
  <si>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</si>
  <si>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</si>
  <si>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</si>
  <si>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</si>
  <si>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</si>
  <si>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</si>
  <si>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</si>
  <si>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</si>
  <si>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</si>
  <si>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</si>
  <si>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</si>
  <si>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</si>
  <si>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</si>
  <si>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</si>
  <si>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</si>
  <si>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</si>
  <si>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</si>
  <si>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</si>
  <si>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</si>
  <si>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</si>
  <si>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</si>
  <si>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</si>
  <si>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</si>
  <si>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</si>
  <si>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</si>
  <si>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</si>
  <si>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</si>
  <si>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</si>
  <si>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</si>
  <si>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</si>
  <si>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</si>
  <si>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</si>
  <si>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</si>
  <si>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</si>
  <si>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</si>
  <si>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</si>
  <si>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</si>
  <si>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</si>
  <si>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</si>
  <si>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</si>
  <si>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</si>
  <si>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</si>
  <si>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</si>
  <si>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</si>
  <si>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</si>
  <si>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</si>
  <si>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</si>
  <si>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</si>
  <si>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</si>
  <si>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</si>
  <si>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</si>
  <si>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</si>
  <si>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</si>
  <si>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</si>
  <si>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</si>
  <si>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</si>
  <si>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</si>
  <si>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</si>
  <si>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</si>
  <si>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</si>
  <si>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</si>
  <si>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</si>
  <si>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</si>
  <si>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</si>
  <si>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</si>
  <si>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</si>
  <si>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</si>
  <si>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</si>
  <si>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</si>
  <si>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</si>
  <si>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</si>
  <si>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</si>
  <si>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</si>
  <si>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</si>
  <si>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</si>
  <si>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</si>
  <si>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</si>
  <si>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</si>
  <si>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</si>
  <si>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</si>
  <si>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</si>
  <si>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</si>
  <si>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</si>
  <si>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</si>
  <si>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</si>
  <si>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</si>
  <si>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</si>
  <si>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</si>
  <si>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</si>
  <si>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</si>
  <si>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</si>
  <si>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</si>
  <si>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</si>
  <si>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</si>
  <si>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</si>
  <si>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</si>
  <si>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</si>
  <si>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</si>
  <si>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</si>
  <si>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</si>
  <si>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</si>
  <si>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</si>
  <si>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</si>
  <si>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</si>
  <si>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</si>
  <si>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</si>
  <si>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</si>
  <si>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</si>
  <si>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</si>
  <si>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</si>
  <si>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</si>
  <si>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</si>
  <si>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</si>
  <si>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</si>
  <si>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</si>
  <si>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</si>
  <si>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</si>
  <si>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</si>
  <si>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</si>
  <si>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</si>
  <si>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</si>
  <si>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</si>
  <si>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</si>
  <si>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</si>
  <si>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</si>
  <si>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</si>
  <si>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</si>
  <si>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</si>
  <si>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</si>
  <si>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</si>
  <si>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</si>
  <si>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</si>
  <si>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</si>
  <si>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</si>
  <si>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</si>
  <si>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</si>
  <si>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</si>
  <si>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</si>
  <si>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</si>
  <si>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</si>
  <si>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</si>
  <si>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</si>
  <si>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</si>
  <si>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</si>
  <si>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</si>
  <si>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</si>
  <si>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</si>
  <si>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</si>
  <si>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</si>
  <si>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</si>
  <si>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</si>
  <si>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</si>
  <si>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</si>
  <si>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</si>
  <si>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</si>
  <si>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</si>
  <si>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</si>
  <si>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</si>
  <si>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</si>
  <si>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</si>
  <si>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</si>
  <si>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</si>
  <si>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</si>
  <si>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</si>
  <si>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</si>
  <si>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</si>
  <si>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</si>
  <si>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</si>
  <si>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</si>
  <si>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</si>
  <si>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</si>
  <si>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</si>
  <si>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</si>
  <si>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</si>
  <si>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</si>
  <si>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</si>
  <si>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</si>
  <si>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</si>
  <si>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</si>
  <si>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</si>
  <si>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</si>
  <si>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</si>
  <si>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</si>
  <si>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</si>
  <si>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</si>
  <si>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</si>
  <si>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</si>
  <si>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</si>
  <si>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</si>
  <si>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</si>
  <si>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</si>
  <si>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</si>
  <si>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</si>
  <si>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</si>
  <si>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</si>
  <si>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</si>
  <si>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</si>
  <si>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</si>
  <si>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</si>
  <si>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</si>
  <si>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</si>
  <si>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</si>
  <si>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</si>
  <si>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</si>
  <si>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</si>
  <si>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</si>
  <si>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</si>
  <si>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</si>
  <si>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</si>
  <si>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</si>
  <si>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</si>
  <si>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</si>
  <si>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</si>
  <si>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</si>
  <si>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</si>
  <si>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</si>
  <si>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</si>
  <si>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</si>
  <si>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</si>
  <si>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</si>
  <si>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</si>
  <si>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</si>
  <si>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</si>
  <si>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</si>
  <si>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</si>
  <si>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</si>
  <si>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</si>
  <si>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</si>
  <si>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</si>
  <si>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</si>
  <si>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</si>
  <si>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</si>
  <si>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</si>
  <si>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</si>
  <si>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</si>
  <si>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</si>
  <si>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</si>
  <si>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</si>
  <si>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</si>
  <si>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</si>
  <si>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</si>
  <si>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</si>
  <si>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</si>
  <si>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</si>
  <si>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</si>
  <si>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</si>
  <si>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</si>
  <si>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</si>
  <si>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</si>
  <si>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</si>
  <si>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</si>
  <si>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</si>
  <si>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</si>
  <si>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</si>
  <si>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</si>
  <si>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</si>
  <si>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</si>
  <si>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</si>
  <si>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</si>
  <si>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</si>
  <si>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</si>
  <si>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</si>
  <si>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</si>
  <si>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</si>
  <si>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</si>
  <si>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</si>
  <si>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</si>
  <si>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</si>
  <si>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</si>
  <si>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</si>
  <si>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</si>
  <si>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</si>
  <si>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</si>
  <si>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</si>
  <si>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</si>
  <si>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</si>
  <si>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</si>
  <si>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</si>
  <si>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</si>
  <si>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</si>
  <si>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</si>
  <si>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</si>
  <si>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</si>
  <si>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</si>
  <si>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</si>
  <si>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</si>
  <si>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</si>
  <si>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</si>
  <si>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</si>
  <si>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</si>
  <si>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</si>
  <si>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</si>
  <si>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</si>
  <si>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</si>
  <si>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</si>
  <si>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</si>
  <si>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</si>
  <si>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</si>
  <si>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</si>
  <si>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</si>
  <si>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</si>
  <si>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</si>
  <si>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</si>
  <si>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</si>
  <si>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</si>
  <si>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</si>
  <si>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</si>
  <si>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</si>
  <si>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</si>
  <si>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</si>
  <si>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</si>
  <si>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</si>
  <si>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</si>
  <si>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</si>
  <si>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</si>
  <si>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</si>
  <si>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</si>
  <si>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</si>
  <si>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</si>
  <si>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</si>
  <si>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</si>
  <si>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</si>
  <si>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</si>
  <si>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</si>
  <si>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</si>
  <si>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</si>
  <si>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</si>
  <si>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</si>
  <si>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</si>
  <si>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</si>
  <si>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</si>
  <si>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</si>
  <si>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</si>
  <si>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</si>
  <si>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</si>
  <si>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</si>
  <si>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</si>
  <si>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</si>
  <si>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</si>
  <si>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</si>
  <si>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</si>
  <si>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</si>
  <si>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</si>
  <si>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</si>
  <si>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</si>
  <si>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</si>
  <si>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</si>
  <si>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</si>
  <si>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</si>
  <si>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</si>
  <si>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</si>
  <si>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</si>
  <si>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</si>
  <si>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</si>
  <si>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</si>
  <si>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</si>
  <si>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</si>
  <si>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</si>
  <si>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</si>
  <si>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</si>
  <si>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</si>
  <si>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</si>
  <si>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</si>
  <si>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</si>
  <si>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</si>
  <si>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</si>
  <si>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</si>
  <si>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</si>
  <si>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</si>
  <si>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</si>
  <si>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</si>
  <si>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</si>
  <si>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</si>
  <si>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</si>
  <si>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</si>
  <si>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</si>
  <si>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</si>
  <si>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</si>
  <si>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</si>
  <si>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</si>
  <si>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</si>
  <si>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</si>
  <si>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</si>
  <si>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</si>
  <si>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</si>
  <si>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</si>
  <si>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</si>
  <si>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</si>
  <si>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</si>
  <si>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</si>
  <si>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</si>
  <si>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</si>
  <si>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</si>
  <si>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</si>
  <si>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</si>
  <si>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</si>
  <si>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</si>
  <si>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</si>
  <si>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</si>
  <si>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</si>
  <si>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</si>
  <si>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</si>
  <si>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</si>
  <si>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</si>
  <si>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</si>
  <si>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</si>
  <si>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</si>
  <si>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</si>
  <si>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</si>
  <si>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</si>
  <si>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</si>
  <si>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</si>
  <si>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</si>
  <si>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</si>
  <si>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</si>
  <si>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</si>
  <si>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</si>
  <si>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</si>
  <si>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</si>
  <si>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</si>
  <si>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</si>
  <si>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</si>
  <si>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</si>
  <si>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</si>
  <si>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</si>
  <si>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</si>
  <si>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</si>
  <si>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</si>
  <si>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</si>
  <si>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</si>
  <si>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</si>
  <si>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</si>
  <si>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</si>
  <si>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</si>
  <si>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</si>
  <si>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</si>
  <si>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</si>
  <si>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</si>
  <si>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</si>
  <si>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</si>
  <si>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</si>
  <si>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</si>
  <si>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</si>
  <si>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</si>
  <si>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</si>
  <si>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</si>
  <si>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</si>
  <si>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</si>
  <si>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</si>
  <si>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</si>
  <si>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</si>
  <si>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</si>
  <si>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</si>
  <si>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</si>
  <si>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</si>
  <si>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</si>
  <si>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</si>
  <si>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</si>
  <si>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</si>
  <si>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</si>
  <si>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</si>
  <si>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</si>
  <si>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</si>
  <si>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</si>
  <si>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</si>
  <si>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</si>
  <si>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</si>
  <si>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</si>
  <si>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</si>
  <si>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</si>
  <si>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</si>
  <si>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</si>
  <si>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</si>
  <si>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</si>
  <si>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</si>
  <si>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</si>
  <si>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</si>
  <si>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</si>
  <si>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</si>
  <si>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</si>
  <si>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</si>
  <si>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</si>
  <si>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</si>
  <si>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</si>
  <si>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</si>
  <si>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</si>
  <si>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</si>
  <si>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</si>
  <si>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</si>
  <si>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</si>
  <si>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</si>
  <si>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</si>
  <si>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</si>
  <si>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</si>
  <si>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</si>
  <si>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</si>
  <si>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</si>
  <si>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</si>
  <si>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</si>
  <si>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</si>
  <si>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</si>
  <si>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</si>
  <si>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</si>
  <si>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</si>
  <si>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</si>
  <si>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</si>
  <si>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</si>
  <si>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</si>
  <si>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</si>
  <si>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</si>
  <si>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</si>
  <si>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</si>
  <si>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</si>
  <si>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</si>
  <si>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</si>
  <si>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</si>
  <si>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</si>
  <si>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</si>
  <si>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</si>
  <si>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</si>
  <si>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</si>
  <si>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</si>
  <si>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</si>
  <si>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</si>
  <si>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</si>
  <si>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</si>
  <si>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</si>
  <si>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</si>
  <si>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</si>
  <si>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</si>
  <si>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</si>
  <si>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</si>
  <si>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</si>
  <si>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</si>
  <si>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</si>
  <si>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</si>
  <si>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</si>
  <si>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</si>
  <si>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</si>
  <si>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</si>
  <si>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</si>
  <si>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</si>
  <si>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</si>
  <si>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</si>
  <si>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</si>
  <si>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</si>
  <si>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</si>
  <si>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</si>
  <si>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</si>
  <si>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</si>
  <si>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</si>
  <si>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</si>
  <si>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</si>
  <si>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</si>
  <si>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</si>
  <si>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</si>
  <si>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</si>
  <si>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</si>
  <si>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</si>
  <si>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</si>
  <si>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</si>
  <si>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</si>
  <si>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</si>
  <si>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</si>
  <si>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</si>
  <si>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</si>
  <si>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</si>
  <si>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</si>
  <si>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</si>
  <si>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</si>
  <si>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</si>
  <si>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</si>
  <si>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</si>
  <si>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</si>
  <si>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</si>
  <si>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</si>
  <si>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</si>
  <si>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</si>
  <si>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</si>
  <si>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</si>
  <si>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</si>
  <si>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</si>
  <si>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</si>
  <si>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</si>
  <si>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</si>
  <si>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</si>
  <si>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</si>
  <si>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</si>
  <si>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</si>
  <si>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</si>
  <si>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</si>
  <si>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</si>
  <si>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</si>
  <si>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</si>
  <si>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</si>
  <si>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</si>
  <si>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</si>
  <si>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</si>
  <si>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</si>
  <si>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</si>
  <si>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</si>
  <si>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</si>
  <si>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</si>
  <si>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</si>
  <si>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</si>
  <si>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</si>
  <si>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</si>
  <si>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</si>
  <si>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</si>
  <si>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</si>
  <si>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</si>
  <si>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</si>
  <si>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</si>
  <si>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</si>
  <si>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</si>
  <si>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</si>
  <si>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</si>
  <si>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</si>
  <si>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</si>
  <si>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</si>
  <si>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</si>
  <si>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</si>
  <si>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</si>
  <si>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</si>
  <si>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</si>
  <si>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</si>
  <si>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</si>
  <si>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</si>
  <si>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</si>
  <si>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</si>
  <si>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</si>
  <si>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</si>
  <si>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</si>
  <si>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</si>
  <si>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</si>
  <si>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</si>
  <si>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</si>
  <si>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</si>
  <si>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</si>
  <si>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</si>
  <si>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</si>
  <si>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</si>
  <si>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</si>
  <si>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</si>
  <si>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</si>
  <si>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</si>
  <si>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</si>
  <si>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</si>
  <si>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</si>
  <si>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</si>
  <si>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</si>
  <si>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</si>
  <si>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</si>
  <si>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</si>
  <si>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</si>
  <si>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</si>
  <si>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</si>
  <si>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</si>
  <si>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</si>
  <si>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</si>
  <si>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</si>
  <si>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</si>
  <si>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</si>
  <si>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</si>
  <si>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</si>
  <si>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</si>
  <si>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</si>
  <si>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</si>
  <si>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</si>
  <si>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</si>
  <si>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</si>
  <si>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</si>
  <si>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</si>
  <si>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</si>
  <si>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</si>
  <si>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</si>
  <si>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</si>
  <si>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</si>
  <si>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</si>
  <si>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</si>
  <si>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</si>
  <si>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</si>
  <si>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</si>
  <si>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</si>
  <si>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</si>
  <si>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</si>
  <si>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</si>
  <si>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</si>
  <si>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</si>
  <si>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</si>
  <si>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</si>
  <si>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</si>
  <si>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</si>
  <si>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</si>
  <si>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</si>
  <si>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</si>
  <si>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</si>
  <si>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</si>
  <si>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</si>
  <si>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</si>
  <si>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</si>
  <si>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</si>
  <si>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</si>
  <si>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</si>
  <si>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</si>
  <si>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</si>
  <si>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</si>
  <si>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</si>
  <si>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</si>
  <si>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</si>
  <si>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</si>
  <si>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</si>
  <si>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</si>
  <si>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</si>
  <si>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</si>
  <si>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</si>
  <si>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</si>
  <si>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</si>
  <si>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</si>
  <si>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</si>
  <si>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</si>
  <si>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</si>
  <si>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</si>
  <si>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</si>
  <si>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</si>
  <si>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</si>
  <si>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</si>
  <si>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</si>
  <si>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</si>
  <si>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</si>
  <si>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</si>
  <si>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</si>
  <si>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</si>
  <si>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</si>
  <si>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</si>
  <si>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</si>
  <si>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</si>
  <si>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</si>
  <si>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</si>
  <si>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</si>
  <si>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</si>
  <si>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</si>
  <si>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</si>
  <si>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</si>
  <si>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</si>
  <si>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</si>
  <si>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</si>
  <si>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</si>
  <si>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</si>
  <si>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</si>
  <si>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</si>
  <si>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</si>
  <si>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</si>
  <si>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</si>
  <si>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</si>
  <si>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</si>
  <si>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</si>
  <si>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</si>
  <si>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</si>
  <si>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</si>
  <si>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</si>
  <si>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</si>
  <si>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</si>
  <si>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</si>
  <si>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</si>
  <si>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</si>
  <si>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</si>
  <si>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</si>
  <si>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</si>
  <si>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</si>
  <si>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</si>
  <si>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</si>
  <si>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</si>
  <si>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</si>
  <si>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</si>
  <si>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</si>
  <si>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</si>
  <si>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</si>
  <si>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</si>
  <si>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</si>
  <si>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</si>
  <si>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</si>
  <si>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</si>
  <si>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</si>
  <si>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</si>
  <si>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</si>
  <si>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</si>
  <si>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</si>
  <si>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</si>
  <si>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</si>
  <si>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</si>
  <si>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</si>
  <si>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</si>
  <si>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</si>
  <si>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</si>
  <si>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</si>
  <si>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</si>
  <si>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</si>
  <si>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</si>
  <si>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</si>
  <si>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</si>
  <si>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</si>
  <si>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</si>
  <si>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</si>
  <si>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</si>
  <si>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</si>
  <si>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</si>
  <si>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</si>
  <si>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</si>
  <si>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</si>
  <si>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</si>
  <si>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</si>
  <si>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</si>
  <si>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</si>
  <si>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</si>
  <si>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</si>
  <si>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</si>
  <si>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</si>
  <si>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</si>
  <si>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</si>
  <si>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</si>
  <si>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</si>
  <si>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</si>
  <si>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</si>
  <si>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</si>
  <si>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</si>
  <si>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</si>
  <si>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</si>
  <si>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</si>
  <si>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</si>
  <si>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</si>
  <si>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</si>
  <si>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</si>
  <si>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</si>
  <si>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</si>
  <si>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</si>
  <si>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</si>
  <si>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</si>
  <si>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</si>
  <si>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</si>
  <si>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</si>
  <si>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</si>
  <si>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</si>
  <si>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</si>
  <si>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</si>
  <si>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</si>
  <si>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</si>
  <si>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</si>
  <si>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</si>
  <si>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</si>
  <si>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</si>
  <si>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</si>
  <si>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</si>
  <si>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</si>
  <si>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</si>
  <si>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</si>
  <si>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</si>
  <si>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</si>
  <si>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</si>
  <si>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</si>
  <si>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</si>
  <si>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</si>
  <si>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</si>
  <si>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</si>
  <si>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</si>
  <si>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</si>
  <si>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</si>
  <si>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</si>
  <si>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</si>
  <si>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</si>
  <si>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</si>
  <si>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</si>
  <si>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</si>
  <si>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</si>
  <si>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</si>
  <si>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</si>
  <si>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</si>
  <si>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</si>
  <si>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</si>
  <si>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</si>
  <si>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</si>
  <si>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</si>
  <si>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</si>
  <si>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</si>
  <si>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</si>
  <si>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</si>
  <si>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</si>
  <si>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</si>
  <si>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</si>
  <si>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</si>
  <si>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</si>
  <si>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</si>
  <si>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</si>
  <si>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</si>
  <si>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</si>
  <si>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</si>
  <si>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</si>
  <si>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</si>
  <si>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</si>
  <si>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</si>
  <si>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</si>
  <si>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</si>
  <si>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</si>
  <si>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</si>
  <si>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</si>
  <si>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</si>
  <si>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</si>
  <si>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</si>
  <si>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</si>
  <si>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</si>
  <si>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</si>
  <si>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</si>
  <si>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</si>
  <si>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</si>
  <si>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</si>
  <si>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</si>
  <si>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</si>
  <si>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</si>
  <si>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</si>
  <si>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</si>
  <si>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</si>
  <si>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</si>
  <si>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</si>
  <si>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</si>
  <si>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</si>
  <si>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</si>
  <si>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</si>
  <si>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</si>
  <si>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</si>
  <si>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</si>
  <si>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</si>
  <si>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</si>
  <si>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</si>
  <si>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</si>
  <si>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</si>
  <si>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</si>
  <si>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</si>
  <si>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</si>
  <si>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</si>
  <si>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</si>
  <si>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</si>
  <si>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</si>
  <si>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</si>
  <si>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</si>
  <si>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</si>
  <si>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</si>
  <si>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</si>
  <si>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</si>
  <si>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</si>
  <si>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</si>
  <si>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</si>
  <si>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</si>
  <si>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</si>
  <si>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</si>
  <si>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</si>
  <si>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</si>
  <si>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</si>
  <si>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</si>
  <si>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</si>
  <si>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</si>
  <si>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</si>
  <si>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</si>
  <si>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</si>
  <si>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</si>
  <si>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</si>
  <si>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</si>
  <si>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</si>
  <si>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</si>
  <si>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</si>
  <si>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</si>
  <si>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</si>
  <si>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</si>
  <si>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</si>
  <si>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</si>
  <si>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</si>
  <si>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</si>
  <si>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</si>
  <si>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</si>
  <si>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</si>
  <si>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</si>
  <si>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</si>
  <si>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</si>
  <si>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</si>
  <si>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</si>
  <si>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</si>
  <si>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</si>
  <si>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</si>
  <si>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</si>
  <si>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</si>
  <si>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</si>
  <si>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</si>
  <si>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</si>
  <si>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</si>
  <si>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</si>
  <si>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</si>
  <si>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</si>
  <si>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</si>
  <si>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</si>
  <si>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</si>
  <si>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</si>
  <si>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</si>
  <si>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</si>
  <si>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</si>
  <si>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</si>
  <si>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</si>
  <si>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</si>
  <si>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</si>
  <si>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</si>
  <si>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</si>
  <si>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</si>
  <si>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</si>
  <si>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</si>
  <si>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</si>
  <si>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</si>
  <si>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</si>
  <si>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</si>
  <si>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</si>
  <si>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</si>
  <si>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</si>
  <si>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</si>
  <si>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</si>
  <si>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</si>
  <si>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</si>
  <si>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</si>
  <si>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</si>
  <si>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</si>
  <si>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</si>
  <si>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</si>
  <si>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</si>
  <si>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</si>
  <si>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</si>
  <si>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</si>
  <si>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</si>
  <si>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</si>
  <si>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</si>
  <si>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</si>
  <si>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</si>
  <si>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</si>
  <si>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</si>
  <si>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</si>
  <si>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</si>
  <si>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</si>
  <si>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</si>
  <si>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</si>
  <si>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</si>
  <si>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</si>
  <si>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</si>
  <si>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</si>
  <si>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</si>
  <si>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</si>
  <si>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</si>
  <si>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</si>
  <si>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</si>
  <si>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</si>
  <si>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</si>
  <si>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</si>
  <si>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</si>
  <si>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</si>
  <si>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</si>
  <si>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</si>
  <si>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</si>
  <si>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</si>
  <si>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</si>
  <si>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</si>
  <si>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</si>
  <si>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</si>
  <si>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</si>
  <si>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</si>
  <si>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</si>
  <si>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</si>
  <si>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</si>
  <si>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</si>
  <si>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</si>
  <si>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</si>
  <si>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</si>
  <si>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</si>
  <si>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</si>
  <si>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</si>
  <si>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</si>
  <si>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</si>
  <si>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</si>
  <si>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</si>
  <si>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</si>
  <si>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</si>
  <si>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</si>
  <si>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</si>
  <si>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</si>
  <si>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</si>
  <si>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</si>
  <si>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</si>
  <si>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</si>
  <si>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</si>
  <si>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</si>
  <si>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</si>
  <si>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</si>
  <si>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</si>
  <si>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</si>
  <si>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</si>
  <si>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</si>
  <si>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</si>
  <si>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</si>
  <si>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</si>
  <si>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</si>
  <si>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</si>
  <si>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</si>
  <si>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</si>
  <si>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</si>
  <si>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</si>
  <si>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</si>
  <si>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</si>
  <si>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</si>
  <si>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</si>
  <si>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</si>
  <si>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</si>
  <si>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</si>
  <si>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</si>
  <si>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</si>
  <si>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</si>
  <si>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</si>
  <si>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</si>
  <si>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</si>
  <si>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</si>
  <si>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</si>
  <si>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</si>
  <si>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</si>
  <si>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</si>
  <si>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</si>
  <si>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</si>
  <si>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</si>
  <si>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</si>
  <si>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</si>
  <si>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</si>
  <si>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</si>
  <si>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</si>
  <si>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</si>
  <si>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</si>
  <si>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</si>
  <si>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</si>
  <si>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</si>
  <si>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</si>
  <si>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</si>
  <si>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</si>
  <si>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</si>
  <si>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</si>
  <si>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</si>
  <si>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</si>
  <si>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</si>
  <si>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</si>
  <si>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</si>
  <si>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</si>
  <si>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</si>
  <si>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</si>
  <si>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</si>
  <si>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</si>
  <si>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</si>
  <si>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</si>
  <si>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</si>
  <si>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</si>
  <si>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</si>
  <si>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</si>
  <si>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</si>
  <si>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</si>
  <si>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</si>
  <si>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</si>
  <si>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</si>
  <si>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</si>
  <si>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</si>
  <si>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</si>
  <si>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</si>
  <si>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</si>
  <si>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</si>
  <si>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</si>
  <si>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</si>
  <si>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</si>
  <si>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</si>
  <si>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</si>
  <si>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</si>
  <si>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</si>
  <si>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</si>
  <si>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</si>
  <si>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</si>
  <si>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</si>
  <si>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</si>
  <si>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</si>
  <si>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</si>
  <si>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</si>
  <si>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</si>
  <si>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</si>
  <si>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</si>
  <si>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</si>
  <si>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</si>
  <si>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</si>
  <si>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</si>
  <si>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</si>
  <si>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</si>
  <si>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</si>
  <si>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</si>
  <si>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</si>
  <si>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</si>
  <si>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</si>
  <si>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</si>
  <si>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</si>
  <si>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</si>
  <si>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</si>
  <si>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</si>
  <si>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</si>
  <si>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</si>
  <si>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</si>
  <si>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</si>
  <si>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</si>
  <si>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</si>
  <si>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</si>
  <si>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</si>
  <si>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</si>
  <si>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</si>
  <si>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</si>
  <si>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</si>
  <si>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</si>
  <si>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</si>
  <si>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</si>
  <si>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</si>
  <si>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</si>
  <si>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</si>
  <si>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</si>
  <si>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</si>
  <si>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</si>
  <si>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</si>
  <si>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</si>
  <si>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</si>
  <si>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</si>
  <si>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</si>
  <si>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</si>
  <si>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</si>
  <si>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</si>
  <si>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</si>
  <si>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</si>
  <si>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</si>
  <si>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</si>
  <si>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</si>
  <si>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</si>
  <si>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</si>
  <si>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</si>
  <si>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</si>
  <si>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</si>
  <si>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</si>
  <si>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</si>
  <si>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</si>
  <si>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</si>
  <si>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</si>
  <si>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</si>
  <si>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</si>
  <si>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</si>
  <si>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</si>
  <si>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</si>
  <si>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</si>
  <si>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</si>
  <si>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</si>
  <si>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</si>
  <si>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</si>
  <si>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</si>
  <si>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</si>
  <si>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</si>
  <si>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</si>
  <si>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</si>
  <si>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</si>
  <si>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</si>
  <si>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</si>
  <si>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</si>
  <si>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</si>
  <si>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</si>
  <si>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</si>
  <si>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</si>
  <si>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</si>
  <si>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</si>
  <si>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</si>
  <si>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</si>
  <si>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</si>
  <si>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</si>
  <si>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</si>
  <si>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</si>
  <si>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</si>
  <si>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</si>
  <si>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</si>
  <si>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</si>
  <si>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</si>
  <si>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</si>
  <si>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</si>
  <si>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</si>
  <si>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</si>
  <si>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</si>
  <si>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</si>
  <si>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</si>
  <si>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</si>
  <si>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</si>
  <si>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</si>
  <si>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</si>
  <si>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</si>
  <si>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</si>
  <si>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</si>
  <si>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</si>
  <si>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</si>
  <si>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</si>
  <si>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</si>
  <si>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</si>
  <si>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</si>
  <si>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</si>
  <si>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</si>
  <si>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</si>
  <si>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</si>
  <si>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</si>
  <si>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</si>
  <si>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</si>
  <si>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</si>
  <si>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</si>
  <si>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</si>
  <si>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</si>
  <si>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</si>
  <si>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</si>
  <si>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</si>
  <si>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</si>
  <si>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</si>
  <si>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</si>
  <si>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</si>
  <si>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</si>
  <si>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</si>
  <si>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</si>
  <si>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</si>
  <si>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</si>
  <si>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</si>
  <si>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</si>
  <si>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</si>
  <si>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</si>
  <si>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</si>
  <si>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</si>
  <si>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</si>
  <si>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</si>
  <si>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</si>
  <si>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</si>
  <si>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</si>
  <si>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</si>
  <si>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</si>
  <si>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</si>
  <si>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</si>
  <si>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</si>
  <si>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</si>
  <si>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</si>
  <si>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</si>
  <si>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</si>
  <si>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</si>
  <si>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</si>
  <si>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</si>
  <si>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</si>
  <si>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</si>
  <si>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</si>
  <si>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</si>
  <si>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</si>
  <si>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</si>
  <si>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</si>
  <si>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</si>
  <si>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</si>
  <si>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</si>
  <si>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</si>
  <si>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</si>
  <si>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</si>
  <si>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</si>
  <si>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</si>
  <si>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</si>
  <si>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</si>
  <si>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</si>
  <si>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</si>
  <si>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</si>
  <si>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</si>
  <si>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</si>
  <si>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</si>
  <si>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</si>
  <si>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</si>
  <si>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</si>
  <si>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</si>
  <si>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</si>
  <si>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</si>
  <si>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</si>
  <si>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</si>
  <si>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</si>
  <si>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</si>
  <si>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</si>
  <si>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</si>
  <si>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</si>
  <si>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</si>
  <si>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</si>
  <si>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</si>
  <si>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</si>
  <si>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</si>
  <si>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</si>
  <si>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</si>
  <si>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</si>
  <si>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</si>
  <si>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</si>
  <si>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</si>
  <si>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</si>
  <si>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</si>
  <si>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</si>
  <si>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</si>
  <si>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</si>
  <si>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</si>
  <si>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</si>
  <si>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</si>
  <si>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</si>
  <si>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</si>
  <si>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</si>
  <si>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</si>
  <si>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</si>
  <si>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</si>
  <si>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</si>
  <si>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</si>
  <si>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</si>
  <si>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</si>
  <si>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</si>
  <si>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</si>
  <si>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</si>
  <si>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</si>
  <si>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</si>
  <si>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</si>
  <si>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</si>
  <si>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</si>
  <si>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</si>
  <si>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</si>
  <si>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</si>
  <si>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</si>
  <si>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</si>
  <si>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</si>
  <si>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</si>
  <si>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</si>
  <si>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</si>
  <si>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</si>
  <si>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</si>
  <si>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</si>
  <si>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</si>
  <si>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</si>
  <si>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</si>
  <si>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</si>
  <si>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</si>
  <si>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</si>
  <si>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</si>
  <si>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</si>
  <si>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</si>
  <si>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</si>
  <si>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</si>
  <si>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</si>
  <si>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</si>
  <si>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</si>
  <si>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</si>
  <si>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</si>
  <si>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</si>
  <si>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</si>
  <si>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</si>
  <si>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</si>
  <si>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</si>
  <si>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</si>
  <si>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</si>
  <si>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</si>
  <si>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</si>
  <si>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</si>
  <si>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</si>
  <si>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</si>
  <si>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</si>
  <si>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</si>
  <si>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</si>
  <si>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</si>
  <si>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</si>
  <si>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</si>
  <si>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</si>
  <si>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</si>
  <si>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</si>
  <si>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</si>
  <si>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</si>
  <si>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</si>
  <si>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</si>
  <si>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</si>
  <si>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</si>
  <si>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</si>
  <si>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</si>
  <si>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</si>
  <si>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</si>
  <si>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</si>
  <si>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</si>
  <si>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</si>
  <si>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</si>
  <si>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</si>
  <si>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</si>
  <si>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</si>
  <si>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</si>
  <si>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</si>
  <si>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</si>
  <si>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</si>
  <si>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</si>
  <si>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</si>
  <si>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</si>
  <si>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</si>
  <si>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</si>
  <si>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</si>
  <si>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</si>
  <si>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</si>
  <si>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</si>
  <si>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</si>
  <si>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</si>
  <si>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</si>
  <si>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</si>
  <si>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</si>
  <si>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</si>
  <si>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</si>
  <si>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</si>
  <si>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</si>
  <si>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</si>
  <si>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</si>
  <si>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</si>
  <si>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</si>
  <si>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</si>
  <si>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</si>
  <si>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</si>
  <si>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</si>
  <si>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</si>
  <si>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</si>
  <si>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</si>
  <si>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</si>
  <si>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</si>
  <si>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</si>
  <si>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</si>
  <si>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</si>
  <si>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</si>
  <si>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</si>
  <si>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</si>
  <si>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</si>
  <si>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</si>
  <si>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</si>
  <si>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</si>
  <si>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</si>
  <si>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</si>
  <si>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</si>
  <si>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</si>
  <si>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</si>
  <si>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</si>
  <si>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</si>
  <si>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</si>
  <si>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</si>
  <si>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</si>
  <si>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</si>
  <si>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</si>
  <si>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</si>
  <si>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</si>
  <si>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</si>
  <si>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</si>
  <si>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</si>
  <si>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</si>
  <si>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</si>
  <si>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</si>
  <si>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</si>
  <si>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</si>
  <si>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</si>
  <si>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</si>
  <si>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</si>
  <si>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</si>
  <si>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</si>
  <si>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</si>
  <si>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</si>
  <si>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</si>
  <si>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</si>
  <si>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</si>
  <si>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</si>
  <si>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</si>
  <si>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</si>
  <si>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</si>
  <si>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</si>
  <si>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</si>
  <si>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</si>
  <si>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</si>
  <si>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</si>
  <si>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</si>
  <si>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</si>
  <si>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</si>
  <si>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</si>
  <si>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</si>
  <si>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</si>
  <si>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</si>
  <si>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</si>
  <si>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</si>
  <si>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</si>
  <si>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</si>
  <si>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</si>
  <si>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</si>
  <si>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</si>
  <si>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</si>
  <si>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</si>
  <si>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</si>
  <si>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</si>
  <si>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</si>
  <si>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</si>
  <si>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</si>
  <si>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</si>
  <si>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</si>
  <si>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</si>
  <si>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</si>
  <si>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</si>
  <si>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</si>
  <si>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</si>
  <si>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</si>
  <si>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</si>
  <si>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</si>
  <si>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</si>
  <si>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</si>
  <si>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</si>
  <si>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</si>
  <si>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</si>
  <si>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</si>
  <si>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</si>
  <si>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</si>
  <si>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</si>
  <si>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</si>
  <si>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</si>
  <si>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</si>
  <si>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</si>
  <si>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</si>
  <si>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</si>
  <si>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</si>
  <si>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</si>
  <si>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</si>
  <si>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</si>
  <si>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</si>
  <si>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</si>
  <si>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</si>
  <si>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</si>
  <si>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</si>
  <si>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</si>
  <si>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</si>
  <si>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</si>
  <si>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</si>
  <si>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</si>
  <si>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</si>
  <si>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</si>
  <si>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</si>
  <si>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</si>
  <si>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</si>
  <si>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</si>
  <si>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</si>
  <si>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</si>
  <si>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</si>
  <si>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</si>
  <si>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</si>
  <si>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</si>
  <si>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</si>
  <si>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</si>
  <si>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</si>
  <si>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</si>
  <si>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</si>
  <si>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</si>
  <si>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</si>
  <si>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</si>
  <si>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</si>
  <si>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</si>
  <si>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</si>
  <si>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</si>
  <si>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</si>
  <si>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</si>
  <si>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</si>
  <si>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</si>
  <si>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</si>
  <si>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</si>
  <si>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</si>
  <si>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</si>
  <si>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</si>
  <si>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</si>
  <si>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</si>
  <si>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</si>
  <si>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</si>
  <si>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</si>
  <si>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</si>
  <si>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</si>
  <si>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</si>
  <si>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</si>
  <si>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</si>
  <si>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</si>
  <si>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</si>
  <si>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</si>
  <si>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</si>
  <si>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</si>
  <si>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</si>
  <si>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</si>
  <si>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</si>
  <si>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</si>
  <si>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</si>
  <si>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</si>
  <si>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</si>
  <si>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</si>
  <si>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</si>
  <si>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</si>
  <si>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</si>
  <si>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</si>
  <si>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</si>
  <si>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</si>
  <si>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</si>
  <si>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</si>
  <si>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</si>
  <si>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</si>
  <si>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</si>
  <si>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</si>
  <si>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</si>
  <si>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</si>
  <si>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</si>
  <si>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</si>
  <si>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</si>
  <si>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</si>
  <si>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</si>
  <si>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</si>
  <si>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</si>
  <si>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</si>
  <si>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</si>
  <si>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</si>
  <si>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</si>
  <si>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</si>
  <si>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</si>
  <si>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</si>
  <si>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</si>
  <si>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</si>
  <si>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</si>
  <si>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</si>
  <si>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</si>
  <si>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</si>
  <si>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</si>
  <si>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</si>
  <si>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</si>
  <si>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</si>
  <si>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</si>
  <si>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</si>
  <si>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</si>
  <si>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</si>
  <si>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</si>
  <si>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</si>
  <si>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</si>
  <si>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</si>
  <si>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</si>
  <si>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</si>
  <si>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</si>
  <si>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</si>
  <si>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</si>
  <si>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</si>
  <si>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</si>
  <si>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</si>
  <si>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</si>
  <si>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</si>
  <si>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</si>
  <si>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</si>
  <si>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</si>
  <si>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</si>
  <si>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</si>
  <si>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</si>
  <si>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</si>
  <si>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</si>
  <si>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</si>
  <si>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</si>
  <si>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</si>
  <si>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</si>
  <si>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</si>
  <si>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</si>
  <si>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</si>
  <si>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</si>
  <si>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</si>
  <si>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</si>
  <si>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</si>
  <si>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</si>
  <si>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</si>
  <si>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</si>
  <si>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</si>
  <si>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</si>
  <si>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</si>
  <si>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</si>
  <si>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</si>
  <si>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</si>
  <si>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</si>
  <si>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</si>
  <si>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</si>
  <si>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</si>
  <si>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</si>
  <si>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</si>
  <si>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</si>
  <si>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</si>
  <si>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</si>
  <si>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</si>
  <si>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</si>
  <si>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</si>
  <si>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</si>
  <si>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</si>
  <si>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</si>
  <si>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</si>
  <si>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</si>
  <si>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</si>
  <si>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</si>
  <si>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</si>
  <si>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</si>
  <si>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</si>
  <si>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</si>
  <si>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</si>
  <si>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</si>
  <si>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</si>
  <si>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</si>
  <si>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</si>
  <si>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</si>
  <si>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</si>
  <si>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</si>
  <si>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</si>
  <si>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</si>
  <si>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</si>
  <si>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</si>
  <si>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</si>
  <si>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</si>
  <si>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</si>
  <si>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</si>
  <si>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</si>
  <si>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</si>
  <si>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</si>
  <si>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</si>
  <si>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</si>
  <si>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</si>
  <si>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</si>
  <si>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</si>
  <si>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</si>
  <si>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</si>
  <si>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</si>
  <si>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</si>
  <si>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</si>
  <si>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</si>
  <si>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</si>
  <si>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</si>
  <si>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</si>
  <si>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</si>
  <si>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</si>
  <si>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</si>
  <si>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</si>
  <si>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</si>
  <si>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</si>
  <si>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</si>
  <si>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</si>
  <si>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</si>
  <si>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</si>
  <si>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</si>
  <si>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</si>
  <si>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</si>
  <si>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</si>
  <si>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</si>
  <si>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</si>
  <si>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</si>
  <si>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</si>
  <si>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</si>
  <si>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</si>
  <si>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</si>
  <si>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</si>
  <si>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</si>
  <si>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</si>
  <si>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</si>
  <si>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</si>
  <si>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</si>
  <si>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</si>
  <si>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</si>
  <si>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</si>
  <si>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</si>
  <si>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</si>
  <si>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</si>
  <si>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</si>
  <si>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</si>
  <si>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</si>
  <si>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</si>
  <si>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</si>
  <si>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</si>
  <si>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</si>
  <si>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</si>
  <si>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</si>
  <si>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</si>
  <si>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</si>
  <si>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</si>
  <si>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</si>
  <si>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</si>
  <si>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</si>
  <si>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</si>
  <si>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</si>
  <si>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</si>
  <si>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</si>
  <si>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</si>
  <si>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</si>
  <si>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</si>
  <si>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</si>
  <si>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</si>
  <si>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</si>
  <si>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</si>
  <si>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</si>
  <si>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</si>
  <si>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</si>
  <si>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</si>
  <si>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</si>
  <si>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</si>
  <si>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</si>
  <si>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</si>
  <si>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</si>
  <si>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</si>
  <si>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</si>
  <si>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</si>
  <si>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</si>
  <si>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</si>
  <si>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</si>
  <si>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</si>
  <si>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</si>
  <si>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</si>
  <si>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</si>
  <si>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</si>
  <si>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</si>
  <si>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</si>
  <si>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</si>
  <si>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</si>
  <si>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</si>
  <si>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</si>
  <si>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</si>
  <si>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</si>
  <si>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</si>
  <si>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</si>
  <si>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</si>
  <si>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</si>
  <si>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</si>
  <si>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</si>
  <si>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</si>
  <si>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</si>
  <si>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</si>
  <si>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</si>
  <si>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</si>
  <si>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</si>
  <si>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</si>
  <si>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</si>
  <si>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</si>
  <si>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</si>
  <si>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</si>
  <si>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</si>
  <si>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</si>
  <si>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</si>
  <si>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</si>
  <si>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</si>
  <si>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</si>
  <si>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</si>
  <si>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</si>
  <si>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</si>
  <si>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</si>
  <si>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</si>
  <si>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</si>
  <si>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</si>
  <si>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</si>
  <si>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</si>
  <si>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</si>
  <si>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</si>
  <si>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</si>
  <si>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</si>
  <si>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</si>
  <si>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</si>
  <si>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</si>
  <si>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</si>
  <si>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</si>
  <si>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</si>
  <si>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</si>
  <si>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</si>
  <si>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</si>
  <si>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</si>
  <si>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</si>
  <si>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</si>
  <si>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</si>
  <si>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</si>
  <si>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</si>
  <si>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</si>
  <si>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</si>
  <si>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</si>
  <si>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</si>
  <si>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</si>
  <si>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</si>
  <si>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</si>
  <si>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</si>
  <si>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</si>
  <si>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</si>
  <si>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</si>
  <si>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</si>
  <si>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</si>
  <si>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</si>
  <si>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</si>
  <si>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</si>
  <si>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</si>
  <si>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</si>
  <si>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</si>
  <si>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</si>
  <si>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</si>
  <si>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</si>
  <si>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</si>
  <si>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</si>
  <si>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</si>
  <si>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</si>
  <si>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</si>
  <si>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</si>
  <si>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</si>
  <si>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</si>
  <si>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</si>
  <si>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</si>
  <si>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</si>
  <si>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</si>
  <si>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</si>
  <si>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</si>
  <si>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</si>
  <si>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</si>
  <si>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</si>
  <si>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</si>
  <si>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</si>
  <si>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</si>
  <si>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</si>
  <si>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</si>
  <si>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</si>
  <si>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</si>
  <si>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</si>
  <si>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</si>
  <si>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</si>
  <si>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</si>
  <si>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</si>
  <si>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</si>
  <si>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</si>
  <si>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</si>
  <si>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</si>
  <si>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</si>
  <si>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</si>
  <si>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</si>
  <si>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</si>
  <si>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</si>
  <si>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</si>
  <si>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</si>
  <si>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</si>
  <si>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</si>
  <si>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</si>
  <si>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</si>
  <si>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</si>
  <si>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</si>
  <si>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</si>
  <si>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</si>
  <si>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</si>
  <si>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</si>
  <si>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</si>
  <si>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</si>
  <si>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</si>
  <si>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</si>
  <si>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</si>
  <si>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</si>
  <si>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</si>
  <si>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</si>
  <si>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</si>
  <si>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</si>
  <si>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</si>
  <si>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</si>
  <si>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</si>
  <si>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</si>
  <si>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</si>
  <si>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</si>
  <si>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</si>
  <si>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</si>
  <si>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</si>
  <si>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</si>
  <si>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</si>
  <si>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</si>
  <si>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</si>
  <si>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</si>
  <si>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</si>
  <si>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</si>
  <si>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</si>
  <si>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</si>
  <si>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</si>
  <si>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</si>
  <si>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</si>
  <si>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</si>
  <si>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</si>
  <si>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</si>
  <si>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</si>
  <si>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</si>
  <si>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</si>
  <si>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</si>
  <si>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</si>
  <si>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</si>
  <si>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</si>
  <si>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</si>
  <si>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</si>
  <si>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</si>
  <si>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</si>
  <si>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</si>
  <si>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</si>
  <si>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</si>
  <si>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</si>
  <si>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</si>
  <si>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</si>
  <si>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</si>
  <si>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</si>
  <si>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</si>
  <si>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</si>
  <si>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</si>
  <si>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</si>
  <si>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</si>
  <si>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</si>
  <si>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</si>
  <si>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</si>
  <si>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</si>
  <si>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</si>
  <si>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</si>
  <si>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</si>
  <si>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</si>
  <si>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</si>
  <si>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</si>
  <si>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</si>
  <si>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</si>
  <si>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</si>
  <si>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</si>
  <si>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</si>
  <si>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</si>
  <si>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</si>
  <si>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</si>
  <si>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</si>
  <si>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</si>
  <si>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</si>
  <si>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</si>
  <si>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</si>
  <si>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</si>
  <si>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</si>
  <si>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</si>
  <si>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</si>
  <si>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</si>
  <si>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</si>
  <si>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</si>
  <si>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</si>
  <si>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</si>
  <si>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</si>
  <si>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</si>
  <si>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</si>
  <si>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</si>
  <si>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</si>
  <si>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</si>
  <si>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</si>
  <si>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</si>
  <si>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</si>
  <si>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</si>
  <si>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</si>
  <si>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</si>
  <si>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</si>
  <si>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</si>
  <si>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</si>
  <si>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</si>
  <si>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</si>
  <si>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</si>
  <si>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</si>
  <si>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</si>
  <si>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</si>
  <si>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</si>
  <si>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</si>
  <si>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</si>
  <si>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</si>
  <si>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</si>
  <si>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</si>
  <si>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</si>
  <si>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</si>
  <si>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</si>
  <si>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</si>
  <si>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</si>
  <si>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</si>
  <si>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</si>
  <si>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</si>
  <si>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</si>
  <si>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</si>
  <si>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</si>
  <si>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</si>
  <si>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</si>
  <si>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</si>
  <si>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</si>
  <si>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</si>
  <si>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</si>
  <si>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</si>
  <si>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</si>
  <si>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</si>
  <si>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</si>
  <si>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</si>
  <si>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</si>
  <si>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</si>
  <si>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</si>
  <si>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</si>
  <si>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</si>
  <si>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</si>
  <si>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</si>
  <si>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</si>
  <si>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</si>
  <si>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</si>
  <si>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</si>
  <si>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</si>
  <si>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</si>
  <si>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</si>
  <si>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</si>
  <si>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</si>
  <si>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</si>
  <si>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</si>
  <si>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</si>
  <si>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</si>
  <si>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</si>
  <si>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</si>
  <si>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</si>
  <si>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</si>
  <si>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</si>
  <si>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</si>
  <si>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</si>
  <si>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</si>
  <si>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</si>
  <si>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</si>
  <si>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</si>
  <si>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</si>
  <si>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</si>
  <si>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</si>
  <si>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</si>
  <si>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</si>
  <si>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</si>
  <si>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</si>
  <si>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</si>
  <si>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</si>
  <si>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</si>
  <si>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</si>
  <si>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</si>
  <si>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</si>
  <si>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</si>
  <si>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</si>
  <si>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</si>
  <si>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</si>
  <si>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</si>
  <si>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</si>
  <si>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</si>
  <si>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</si>
  <si>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</si>
  <si>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</si>
  <si>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</si>
  <si>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</si>
  <si>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</si>
  <si>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</si>
  <si>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</si>
  <si>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</si>
  <si>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</si>
  <si>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</si>
  <si>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</si>
  <si>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</si>
  <si>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</si>
  <si>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</si>
  <si>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</si>
  <si>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</si>
  <si>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</si>
  <si>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</si>
  <si>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</si>
  <si>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</si>
  <si>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</si>
  <si>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</si>
  <si>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</si>
  <si>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</si>
  <si>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</si>
  <si>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</si>
  <si>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</si>
  <si>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</si>
  <si>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</si>
  <si>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</si>
  <si>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</si>
  <si>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</si>
  <si>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</si>
  <si>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</si>
  <si>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</si>
  <si>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</si>
  <si>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</si>
  <si>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</si>
  <si>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</si>
  <si>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</si>
  <si>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</si>
  <si>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</si>
  <si>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</si>
  <si>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</si>
  <si>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</si>
  <si>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</si>
  <si>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</si>
  <si>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</si>
  <si>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</si>
  <si>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</si>
  <si>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</si>
  <si>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</si>
  <si>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</si>
  <si>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</si>
  <si>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</si>
  <si>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</si>
  <si>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</si>
  <si>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</si>
  <si>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</si>
  <si>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</si>
  <si>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</si>
  <si>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</si>
  <si>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</si>
  <si>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</si>
  <si>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</si>
  <si>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</si>
  <si>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</si>
  <si>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</si>
  <si>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</si>
  <si>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</si>
  <si>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</si>
  <si>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</si>
  <si>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</si>
  <si>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</si>
  <si>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</si>
  <si>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</si>
  <si>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</si>
  <si>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</si>
  <si>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</si>
  <si>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</si>
  <si>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</si>
  <si>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</si>
  <si>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</si>
  <si>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</si>
  <si>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</si>
  <si>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</si>
  <si>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</si>
  <si>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</si>
  <si>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</si>
  <si>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</si>
  <si>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</si>
  <si>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</si>
  <si>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</si>
  <si>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</si>
  <si>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</si>
  <si>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</si>
  <si>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</si>
  <si>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</si>
  <si>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</si>
  <si>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</si>
  <si>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</si>
  <si>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</si>
  <si>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</si>
  <si>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</si>
  <si>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</si>
  <si>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</si>
  <si>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</si>
  <si>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</si>
  <si>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</si>
  <si>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</si>
  <si>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</si>
  <si>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</si>
  <si>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</si>
  <si>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</si>
  <si>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</si>
  <si>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</si>
  <si>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</si>
  <si>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</si>
  <si>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</si>
  <si>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</si>
  <si>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</si>
  <si>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</si>
  <si>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</si>
  <si>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</si>
  <si>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</si>
  <si>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</si>
  <si>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</si>
  <si>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</si>
  <si>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</si>
  <si>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</si>
  <si>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</si>
  <si>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</si>
  <si>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</si>
  <si>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</si>
  <si>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</si>
  <si>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</si>
  <si>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</si>
  <si>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</si>
  <si>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</si>
  <si>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</si>
  <si>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</si>
  <si>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</si>
  <si>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</si>
  <si>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</si>
  <si>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</si>
  <si>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</si>
  <si>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</si>
  <si>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</si>
  <si>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</si>
  <si>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</si>
  <si>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</si>
  <si>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</si>
  <si>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</si>
  <si>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</si>
  <si>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</si>
  <si>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</si>
  <si>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</si>
  <si>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</si>
  <si>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</si>
  <si>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</si>
  <si>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</si>
  <si>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</si>
  <si>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</si>
  <si>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</si>
  <si>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</si>
  <si>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</si>
  <si>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</si>
  <si>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</si>
  <si>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</si>
  <si>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</si>
  <si>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</si>
  <si>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</si>
  <si>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</si>
  <si>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</si>
  <si>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</si>
  <si>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</si>
  <si>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</si>
  <si>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</si>
  <si>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</si>
  <si>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</si>
  <si>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</si>
  <si>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</si>
  <si>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</si>
  <si>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</si>
  <si>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</si>
  <si>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</si>
  <si>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</si>
  <si>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</si>
  <si>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</si>
  <si>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</si>
  <si>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</si>
  <si>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</si>
  <si>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</si>
  <si>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</si>
  <si>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</si>
  <si>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</si>
  <si>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</si>
  <si>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</si>
  <si>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</si>
  <si>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</si>
  <si>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</si>
  <si>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</si>
  <si>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</si>
  <si>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</si>
  <si>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</si>
  <si>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</si>
  <si>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</si>
  <si>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</si>
  <si>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</si>
  <si>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</si>
  <si>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</si>
  <si>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</si>
  <si>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</si>
  <si>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</si>
  <si>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</si>
  <si>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</si>
  <si>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</si>
  <si>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</si>
  <si>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</si>
  <si>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</si>
  <si>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</si>
  <si>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</si>
  <si>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</si>
  <si>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</si>
  <si>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</si>
  <si>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</si>
  <si>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</si>
  <si>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</si>
  <si>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</si>
  <si>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</si>
  <si>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</si>
  <si>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</si>
  <si>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</si>
  <si>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</si>
  <si>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</si>
  <si>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</si>
  <si>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</si>
  <si>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</si>
  <si>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</si>
  <si>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</si>
  <si>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</si>
  <si>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</si>
  <si>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</si>
  <si>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</si>
  <si>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</si>
  <si>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</si>
  <si>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</si>
  <si>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</si>
  <si>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</si>
  <si>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</si>
  <si>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</si>
  <si>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</si>
  <si>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</si>
  <si>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</si>
  <si>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</si>
  <si>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</si>
  <si>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</si>
  <si>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</si>
  <si>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</si>
  <si>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</si>
  <si>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</si>
  <si>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</si>
  <si>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</si>
  <si>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</si>
  <si>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</si>
  <si>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</si>
  <si>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</si>
  <si>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</si>
  <si>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</si>
  <si>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</si>
  <si>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</si>
  <si>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</si>
  <si>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</si>
  <si>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</si>
  <si>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</si>
  <si>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</si>
  <si>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</si>
  <si>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</si>
  <si>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</si>
  <si>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</si>
  <si>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</si>
  <si>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</si>
  <si>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</si>
  <si>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</si>
  <si>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</si>
  <si>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</si>
  <si>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</si>
  <si>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</si>
  <si>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</si>
  <si>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</si>
  <si>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</si>
  <si>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</si>
  <si>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</si>
  <si>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</si>
  <si>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</si>
  <si>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</si>
  <si>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</si>
  <si>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</si>
  <si>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</si>
  <si>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</si>
  <si>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</si>
  <si>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</si>
  <si>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</si>
  <si>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</si>
  <si>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</si>
  <si>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</si>
  <si>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</si>
  <si>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</si>
  <si>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</si>
  <si>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</si>
  <si>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</si>
  <si>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</si>
  <si>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</si>
  <si>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</si>
  <si>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</si>
  <si>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</si>
  <si>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</si>
  <si>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</si>
  <si>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</si>
  <si>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</si>
  <si>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</si>
  <si>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</si>
  <si>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</si>
  <si>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</si>
  <si>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</si>
  <si>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</si>
  <si>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</si>
  <si>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</si>
  <si>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</si>
  <si>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</si>
  <si>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</si>
  <si>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</si>
  <si>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</si>
  <si>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</si>
  <si>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</si>
  <si>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</si>
  <si>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</si>
  <si>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</si>
  <si>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</si>
  <si>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</si>
  <si>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</si>
  <si>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</si>
  <si>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</si>
  <si>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</si>
  <si>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</si>
  <si>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</si>
  <si>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</si>
  <si>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</si>
  <si>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</si>
  <si>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</si>
  <si>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</si>
  <si>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</si>
  <si>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</si>
  <si>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</si>
  <si>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</si>
  <si>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</si>
  <si>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</si>
  <si>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</si>
  <si>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</si>
  <si>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</si>
  <si>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</si>
  <si>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</si>
  <si>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</si>
  <si>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</si>
  <si>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</si>
  <si>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</si>
  <si>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</si>
  <si>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</si>
  <si>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</si>
  <si>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</si>
  <si>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</si>
  <si>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</si>
  <si>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</si>
  <si>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</si>
  <si>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</si>
  <si>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</si>
  <si>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</si>
  <si>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</si>
  <si>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</si>
  <si>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</si>
  <si>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</si>
  <si>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</si>
  <si>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</si>
  <si>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</si>
  <si>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</si>
  <si>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</si>
  <si>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</si>
  <si>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</si>
  <si>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</si>
  <si>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</si>
  <si>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</si>
  <si>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</si>
  <si>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</si>
  <si>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</si>
  <si>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</si>
  <si>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</si>
  <si>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</si>
  <si>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</si>
  <si>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</si>
  <si>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</si>
  <si>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</si>
  <si>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</si>
  <si>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</si>
  <si>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</si>
  <si>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</si>
  <si>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</si>
  <si>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</si>
  <si>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</si>
  <si>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</si>
  <si>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</si>
  <si>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</si>
  <si>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</si>
  <si>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</si>
  <si>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</si>
  <si>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</si>
  <si>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</si>
  <si>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</si>
  <si>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</si>
  <si>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</si>
  <si>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</si>
  <si>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</si>
  <si>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</si>
  <si>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</si>
  <si>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</si>
  <si>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</si>
  <si>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</si>
  <si>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</si>
  <si>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</si>
  <si>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</si>
  <si>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</si>
  <si>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</si>
  <si>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</si>
  <si>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</si>
  <si>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</si>
  <si>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</si>
  <si>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</si>
  <si>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</si>
  <si>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</si>
  <si>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</si>
  <si>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</si>
  <si>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</si>
  <si>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</si>
  <si>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</si>
  <si>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</si>
  <si>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</si>
  <si>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</si>
  <si>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</si>
  <si>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</si>
  <si>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</si>
  <si>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</si>
  <si>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</si>
  <si>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</si>
  <si>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</si>
  <si>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</si>
  <si>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</si>
  <si>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</si>
  <si>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</si>
  <si>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</si>
  <si>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</si>
  <si>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</si>
  <si>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</si>
  <si>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</si>
  <si>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</si>
  <si>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</si>
  <si>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</si>
  <si>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</si>
  <si>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</si>
  <si>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</si>
  <si>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</si>
  <si>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</si>
  <si>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</si>
  <si>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</si>
  <si>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</si>
  <si>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</si>
  <si>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</si>
  <si>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</si>
  <si>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</si>
  <si>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</si>
  <si>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</si>
  <si>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</si>
  <si>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</si>
  <si>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</si>
  <si>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</si>
  <si>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</si>
  <si>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</si>
  <si>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</si>
  <si>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</si>
  <si>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</si>
  <si>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</si>
  <si>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</si>
  <si>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</si>
  <si>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</si>
  <si>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</si>
  <si>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</si>
  <si>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</si>
  <si>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</si>
  <si>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</si>
  <si>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</si>
  <si>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</si>
  <si>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</si>
  <si>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</si>
  <si>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</si>
  <si>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</si>
  <si>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</si>
  <si>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</si>
  <si>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</si>
  <si>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</si>
  <si>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</si>
  <si>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</si>
  <si>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</si>
  <si>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</si>
  <si>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</si>
  <si>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</si>
  <si>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</si>
  <si>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</si>
  <si>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</si>
  <si>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</si>
  <si>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</si>
  <si>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</si>
  <si>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</si>
  <si>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</si>
  <si>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</si>
  <si>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</si>
  <si>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</si>
  <si>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</si>
  <si>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</si>
  <si>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</si>
  <si>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</si>
  <si>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</si>
  <si>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</si>
  <si>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</si>
  <si>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</si>
  <si>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</si>
  <si>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</si>
  <si>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</si>
  <si>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</si>
  <si>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</si>
  <si>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</si>
  <si>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</si>
  <si>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</si>
  <si>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</si>
  <si>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</si>
  <si>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</si>
  <si>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</si>
  <si>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</si>
  <si>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</si>
  <si>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</si>
  <si>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</si>
  <si>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</si>
  <si>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</si>
  <si>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</si>
  <si>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</si>
  <si>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</si>
  <si>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</si>
  <si>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</si>
  <si>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</si>
  <si>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</si>
  <si>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</si>
  <si>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</si>
  <si>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</si>
  <si>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</si>
  <si>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</si>
  <si>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</si>
  <si>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</si>
  <si>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</si>
  <si>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</si>
  <si>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</si>
  <si>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</si>
  <si>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</si>
  <si>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</si>
  <si>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</si>
  <si>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</si>
  <si>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</si>
  <si>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</si>
  <si>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</si>
  <si>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</si>
  <si>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</si>
  <si>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</si>
  <si>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</si>
  <si>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</si>
  <si>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</si>
  <si>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</si>
  <si>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</si>
  <si>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</si>
  <si>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</si>
  <si>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</si>
  <si>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</si>
  <si>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</si>
  <si>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</si>
  <si>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</si>
  <si>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</si>
  <si>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</si>
  <si>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</si>
  <si>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</si>
  <si>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</si>
  <si>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</si>
  <si>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</si>
  <si>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</si>
  <si>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</si>
  <si>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</si>
  <si>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</si>
  <si>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</si>
  <si>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</si>
  <si>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</si>
  <si>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</si>
  <si>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</si>
  <si>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</si>
  <si>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</si>
  <si>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</si>
  <si>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</si>
  <si>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</si>
  <si>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</si>
  <si>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</si>
  <si>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</si>
  <si>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</si>
  <si>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</si>
  <si>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</si>
  <si>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</si>
  <si>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</si>
  <si>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</si>
  <si>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</si>
  <si>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</si>
  <si>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</si>
  <si>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</si>
  <si>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</si>
  <si>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</si>
  <si>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</si>
  <si>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</si>
  <si>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</si>
  <si>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</si>
  <si>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</si>
  <si>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</si>
  <si>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</si>
  <si>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</si>
  <si>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</si>
  <si>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</si>
  <si>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</si>
  <si>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</si>
  <si>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</si>
  <si>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</si>
  <si>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</si>
  <si>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</si>
  <si>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</si>
  <si>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</si>
  <si>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</si>
  <si>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</si>
  <si>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</si>
  <si>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</si>
  <si>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</si>
  <si>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</si>
  <si>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</si>
  <si>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</si>
  <si>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</si>
  <si>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</si>
  <si>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</si>
  <si>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</si>
  <si>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</si>
  <si>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</si>
  <si>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</si>
  <si>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</si>
  <si>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</si>
  <si>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</si>
  <si>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</si>
  <si>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</si>
  <si>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</si>
  <si>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</si>
  <si>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</si>
  <si>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</si>
  <si>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</si>
  <si>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</si>
  <si>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</si>
  <si>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</si>
  <si>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</si>
  <si>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</si>
  <si>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</si>
  <si>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</si>
  <si>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</si>
  <si>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</si>
  <si>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</si>
  <si>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</si>
  <si>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</si>
  <si>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</si>
  <si>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</si>
  <si>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</si>
  <si>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</si>
  <si>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</si>
  <si>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</si>
  <si>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</si>
  <si>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</si>
  <si>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</si>
  <si>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</si>
  <si>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</si>
  <si>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</si>
  <si>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</si>
  <si>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</si>
  <si>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</si>
  <si>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</si>
  <si>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</si>
  <si>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</si>
  <si>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</si>
  <si>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</si>
  <si>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</si>
  <si>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</si>
  <si>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</si>
  <si>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</si>
  <si>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</si>
  <si>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</si>
  <si>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</si>
  <si>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</si>
  <si>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</si>
  <si>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</si>
  <si>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</si>
  <si>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</si>
  <si>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</si>
  <si>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</si>
  <si>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</si>
  <si>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</si>
  <si>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</si>
  <si>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</si>
  <si>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</si>
  <si>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</si>
  <si>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</si>
  <si>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</si>
  <si>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</si>
  <si>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</si>
  <si>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</si>
  <si>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</si>
  <si>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</si>
  <si>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</si>
  <si>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</si>
  <si>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</si>
  <si>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</si>
  <si>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</si>
  <si>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</si>
  <si>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</si>
  <si>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</si>
  <si>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</si>
  <si>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</si>
  <si>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</si>
  <si>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</si>
  <si>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</si>
  <si>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</si>
  <si>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</si>
  <si>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</si>
  <si>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</si>
  <si>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</si>
  <si>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</si>
  <si>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</si>
  <si>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</si>
  <si>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</si>
  <si>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</si>
  <si>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</si>
  <si>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</si>
  <si>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</si>
  <si>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</si>
  <si>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</si>
  <si>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</si>
  <si>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</si>
  <si>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</si>
  <si>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</si>
  <si>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</si>
  <si>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</si>
  <si>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</si>
  <si>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</si>
  <si>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</si>
  <si>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</si>
  <si>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</si>
  <si>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</si>
  <si>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</si>
  <si>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</si>
  <si>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</si>
  <si>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</si>
  <si>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</si>
  <si>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</si>
  <si>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</si>
  <si>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</si>
  <si>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</si>
  <si>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</si>
  <si>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</si>
  <si>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</si>
  <si>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</si>
  <si>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</si>
  <si>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</si>
  <si>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</si>
  <si>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</si>
  <si>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</si>
  <si>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</si>
  <si>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</si>
  <si>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</si>
  <si>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</si>
  <si>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</si>
  <si>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</si>
  <si>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</si>
  <si>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</si>
  <si>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</si>
  <si>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</si>
  <si>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</si>
  <si>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</si>
  <si>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</si>
  <si>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</si>
  <si>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</si>
  <si>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</si>
  <si>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</si>
  <si>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</si>
  <si>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</si>
  <si>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</si>
  <si>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</si>
  <si>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</si>
  <si>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</si>
  <si>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</si>
  <si>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</si>
  <si>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</si>
  <si>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</si>
  <si>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</si>
  <si>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</si>
  <si>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</si>
  <si>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</si>
  <si>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</si>
  <si>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</si>
  <si>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</si>
  <si>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</si>
  <si>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</si>
  <si>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</si>
  <si>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</si>
  <si>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</si>
  <si>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</si>
  <si>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</si>
  <si>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</si>
  <si>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</si>
  <si>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</si>
  <si>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</si>
  <si>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</si>
  <si>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</si>
  <si>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</si>
  <si>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</si>
  <si>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</si>
  <si>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</si>
  <si>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</si>
  <si>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</si>
  <si>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</si>
  <si>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</si>
  <si>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</si>
  <si>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</si>
  <si>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</si>
  <si>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</si>
  <si>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</si>
  <si>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</si>
  <si>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</si>
  <si>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</si>
  <si>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</si>
  <si>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</si>
  <si>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</si>
  <si>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</si>
  <si>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</si>
  <si>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</si>
  <si>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</si>
  <si>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</si>
  <si>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</si>
  <si>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</si>
  <si>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</si>
  <si>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</si>
  <si>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</si>
  <si>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</si>
  <si>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</si>
  <si>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</si>
  <si>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</si>
  <si>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</si>
  <si>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</si>
  <si>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</si>
  <si>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</si>
  <si>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</si>
  <si>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</si>
  <si>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</si>
  <si>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</si>
  <si>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</si>
  <si>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</si>
  <si>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</si>
  <si>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</si>
  <si>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</si>
  <si>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</si>
  <si>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</si>
  <si>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</si>
  <si>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</si>
  <si>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</si>
  <si>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</si>
  <si>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</si>
  <si>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</si>
  <si>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</si>
  <si>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</si>
  <si>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</si>
  <si>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</si>
  <si>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</si>
  <si>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</si>
  <si>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</si>
  <si>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</si>
  <si>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</si>
  <si>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</si>
  <si>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</si>
  <si>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</si>
  <si>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</si>
  <si>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</si>
  <si>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</si>
  <si>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</si>
  <si>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</si>
  <si>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</si>
  <si>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</si>
  <si>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</si>
  <si>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</si>
  <si>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</si>
  <si>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</si>
  <si>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</si>
  <si>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</si>
  <si>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</si>
  <si>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</si>
  <si>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</si>
  <si>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</si>
  <si>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</si>
  <si>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</si>
  <si>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</si>
  <si>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</si>
  <si>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</si>
  <si>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</si>
  <si>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</si>
  <si>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</si>
  <si>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</si>
  <si>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</si>
  <si>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</si>
  <si>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</si>
  <si>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</si>
  <si>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</si>
  <si>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</si>
  <si>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</si>
  <si>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</si>
  <si>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</si>
  <si>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</si>
  <si>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</si>
  <si>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</si>
  <si>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</si>
  <si>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</si>
  <si>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</si>
  <si>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</si>
  <si>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</si>
  <si>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</si>
  <si>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</si>
  <si>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</si>
  <si>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</si>
  <si>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</si>
  <si>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</si>
  <si>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</si>
  <si>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</si>
  <si>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</si>
  <si>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</si>
  <si>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</si>
  <si>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</si>
  <si>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</si>
  <si>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</si>
  <si>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</si>
  <si>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</si>
  <si>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</si>
  <si>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</si>
  <si>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</si>
  <si>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</si>
  <si>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</si>
  <si>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</si>
  <si>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</si>
  <si>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</si>
  <si>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</si>
  <si>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</si>
  <si>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</si>
  <si>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</si>
  <si>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</si>
  <si>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</si>
  <si>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</si>
  <si>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</si>
  <si>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</si>
  <si>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</si>
  <si>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</si>
  <si>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</si>
  <si>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</si>
  <si>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</si>
  <si>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</si>
  <si>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</si>
  <si>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</si>
  <si>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</si>
  <si>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</si>
  <si>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</si>
  <si>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</si>
  <si>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</si>
  <si>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</si>
  <si>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</si>
  <si>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</si>
  <si>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</si>
  <si>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</si>
  <si>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</si>
  <si>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</si>
  <si>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</si>
  <si>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</si>
  <si>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</si>
  <si>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</si>
  <si>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</si>
  <si>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</si>
  <si>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</si>
  <si>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</si>
  <si>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</si>
  <si>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</si>
  <si>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</si>
  <si>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</si>
  <si>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</si>
  <si>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</si>
  <si>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</si>
  <si>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</si>
  <si>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</si>
  <si>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</si>
  <si>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</si>
  <si>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</si>
  <si>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</si>
  <si>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</si>
  <si>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</si>
  <si>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</si>
  <si>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</si>
  <si>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</si>
  <si>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</si>
  <si>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</si>
  <si>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</si>
  <si>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</si>
  <si>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</si>
  <si>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</si>
  <si>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</si>
  <si>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</si>
  <si>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</si>
  <si>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</si>
  <si>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</si>
  <si>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</si>
  <si>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</si>
  <si>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</si>
  <si>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</si>
  <si>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</si>
  <si>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</si>
  <si>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</si>
  <si>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</si>
  <si>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</si>
  <si>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</si>
  <si>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</si>
  <si>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</si>
  <si>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</si>
  <si>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</si>
  <si>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</si>
  <si>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</si>
  <si>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</si>
  <si>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</si>
  <si>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</si>
  <si>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</si>
  <si>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</si>
  <si>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</si>
  <si>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</si>
  <si>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</si>
  <si>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</si>
  <si>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</si>
  <si>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</si>
  <si>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</si>
  <si>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</si>
  <si>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</si>
  <si>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</si>
  <si>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</si>
  <si>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</si>
  <si>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</si>
  <si>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</si>
  <si>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</si>
  <si>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</si>
  <si>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</si>
  <si>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</si>
  <si>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</si>
  <si>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</si>
  <si>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</si>
  <si>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</si>
  <si>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</si>
  <si>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</si>
  <si>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</si>
  <si>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</si>
  <si>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</si>
  <si>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</si>
  <si>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</si>
  <si>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</si>
  <si>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</si>
  <si>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</si>
  <si>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</si>
  <si>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</si>
  <si>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</si>
  <si>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</si>
  <si>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</si>
  <si>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</si>
  <si>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</si>
  <si>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</si>
  <si>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</si>
  <si>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</si>
  <si>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</si>
  <si>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</si>
  <si>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</si>
  <si>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</si>
  <si>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</si>
  <si>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</si>
  <si>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</si>
  <si>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</si>
  <si>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</si>
  <si>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</si>
  <si>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</si>
  <si>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</si>
  <si>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</si>
  <si>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</si>
  <si>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</si>
  <si>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</si>
  <si>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</si>
  <si>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</si>
  <si>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</si>
  <si>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</si>
  <si>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</si>
  <si>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</si>
  <si>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</si>
  <si>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</si>
  <si>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</si>
  <si>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</si>
  <si>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</si>
  <si>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</si>
  <si>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</si>
  <si>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</si>
  <si>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</si>
  <si>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</si>
  <si>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</si>
  <si>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</si>
  <si>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</si>
  <si>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</si>
  <si>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</si>
  <si>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</si>
  <si>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</si>
  <si>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</si>
  <si>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</si>
  <si>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</si>
  <si>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</si>
  <si>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</si>
  <si>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</si>
  <si>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</si>
  <si>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</si>
  <si>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</si>
  <si>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</si>
  <si>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</si>
  <si>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</si>
  <si>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</si>
  <si>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</si>
  <si>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</si>
  <si>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</si>
  <si>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</si>
  <si>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</si>
  <si>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</si>
  <si>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</si>
  <si>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</si>
  <si>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</si>
  <si>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</si>
  <si>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</si>
  <si>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</si>
  <si>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</si>
  <si>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</si>
  <si>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</si>
  <si>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</si>
  <si>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</si>
  <si>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</si>
  <si>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</si>
  <si>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</si>
  <si>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</si>
  <si>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</si>
  <si>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</si>
  <si>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</si>
  <si>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</si>
  <si>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</si>
  <si>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</si>
  <si>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</si>
  <si>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</si>
  <si>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</si>
  <si>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</si>
  <si>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</si>
  <si>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</si>
  <si>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</si>
  <si>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</si>
  <si>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</si>
  <si>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</si>
  <si>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</si>
  <si>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</si>
  <si>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</si>
  <si>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</si>
  <si>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</si>
  <si>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</si>
  <si>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</si>
  <si>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</si>
  <si>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</si>
  <si>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</si>
  <si>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</si>
  <si>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</si>
  <si>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</si>
  <si>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</si>
  <si>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</si>
  <si>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</si>
  <si>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</si>
  <si>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</si>
  <si>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</si>
  <si>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</si>
  <si>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</si>
  <si>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</si>
  <si>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</si>
  <si>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</si>
  <si>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</si>
  <si>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</si>
  <si>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</si>
  <si>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</si>
  <si>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</si>
  <si>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</si>
  <si>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</si>
  <si>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</si>
  <si>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</si>
  <si>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</si>
  <si>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</si>
  <si>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</si>
  <si>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</si>
  <si>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</si>
  <si>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</si>
  <si>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</si>
  <si>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</si>
  <si>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</si>
  <si>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</si>
  <si>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</si>
  <si>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</si>
  <si>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</si>
  <si>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</si>
  <si>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</si>
  <si>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</si>
  <si>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</si>
  <si>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</si>
  <si>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</si>
  <si>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</si>
  <si>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</si>
  <si>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</si>
  <si>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</si>
  <si>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</si>
  <si>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</si>
  <si>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</si>
  <si>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</si>
  <si>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</si>
  <si>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</si>
  <si>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</si>
  <si>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</si>
  <si>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</si>
  <si>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</si>
  <si>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</si>
  <si>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</si>
  <si>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</si>
  <si>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</si>
  <si>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</si>
  <si>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</si>
  <si>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</si>
  <si>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</si>
  <si>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</si>
  <si>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</si>
  <si>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</si>
  <si>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</si>
  <si>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</si>
  <si>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</si>
  <si>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</si>
  <si>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</si>
  <si>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</si>
  <si>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</si>
  <si>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</si>
  <si>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</si>
  <si>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</si>
  <si>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</si>
  <si>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</si>
  <si>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</si>
  <si>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</si>
  <si>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</si>
  <si>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</si>
  <si>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</si>
  <si>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</si>
  <si>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</si>
  <si>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</si>
  <si>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</si>
  <si>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</si>
  <si>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</si>
  <si>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</si>
  <si>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</si>
  <si>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</si>
  <si>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</si>
  <si>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</si>
  <si>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</si>
  <si>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</si>
  <si>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</si>
  <si>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</si>
  <si>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</si>
  <si>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</si>
  <si>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</si>
  <si>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</si>
  <si>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</si>
  <si>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</si>
  <si>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</si>
  <si>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</si>
  <si>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</si>
  <si>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</si>
  <si>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</si>
  <si>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</si>
  <si>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</si>
  <si>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</si>
  <si>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</si>
  <si>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</si>
  <si>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</si>
  <si>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</si>
  <si>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</si>
  <si>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</si>
  <si>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</si>
  <si>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</si>
  <si>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</si>
  <si>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</si>
  <si>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</si>
  <si>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</si>
  <si>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</si>
  <si>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</si>
  <si>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</si>
  <si>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</si>
  <si>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</si>
  <si>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</si>
  <si>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</si>
  <si>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</si>
  <si>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</si>
  <si>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</si>
  <si>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</si>
  <si>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</si>
  <si>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</si>
  <si>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</si>
  <si>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</si>
  <si>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</si>
  <si>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</si>
  <si>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</si>
  <si>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</si>
  <si>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</si>
  <si>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</si>
  <si>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</si>
  <si>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</si>
  <si>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</si>
  <si>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</si>
  <si>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</si>
  <si>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</si>
  <si>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</si>
  <si>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</si>
  <si>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</si>
  <si>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</si>
  <si>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</si>
  <si>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</si>
  <si>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</si>
  <si>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</si>
  <si>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</si>
  <si>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</si>
  <si>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</si>
  <si>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</si>
  <si>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</si>
  <si>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</si>
  <si>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</si>
  <si>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</si>
  <si>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</si>
  <si>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</si>
  <si>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</si>
  <si>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</si>
  <si>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</si>
  <si>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</si>
  <si>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</si>
  <si>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</si>
  <si>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</si>
  <si>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</si>
  <si>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</si>
  <si>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</si>
  <si>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</si>
  <si>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</si>
  <si>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</si>
  <si>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</si>
  <si>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</si>
  <si>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</si>
  <si>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</si>
  <si>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</si>
  <si>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</si>
  <si>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</si>
  <si>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</si>
  <si>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</si>
  <si>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</si>
  <si>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</si>
  <si>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</si>
  <si>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</si>
  <si>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</si>
  <si>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</si>
  <si>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</si>
  <si>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</si>
  <si>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</si>
  <si>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</si>
  <si>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</si>
  <si>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</si>
  <si>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</si>
  <si>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</si>
  <si>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</si>
  <si>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</si>
  <si>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</si>
  <si>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</si>
  <si>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</si>
  <si>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</si>
  <si>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</si>
  <si>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</si>
  <si>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</si>
  <si>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</si>
  <si>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</si>
  <si>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</si>
  <si>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</si>
  <si>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</si>
  <si>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</si>
  <si>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</si>
  <si>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</si>
  <si>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</si>
  <si>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</si>
  <si>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</si>
  <si>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</si>
  <si>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</si>
  <si>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</si>
  <si>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</si>
  <si>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</si>
  <si>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</si>
  <si>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</si>
  <si>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</si>
  <si>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</si>
  <si>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</si>
  <si>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</si>
  <si>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</si>
  <si>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</si>
  <si>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</si>
  <si>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</si>
  <si>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</si>
  <si>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</si>
  <si>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</si>
  <si>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</si>
  <si>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</si>
  <si>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</si>
  <si>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</si>
  <si>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</si>
  <si>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</si>
  <si>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</si>
  <si>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</si>
  <si>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</si>
  <si>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</si>
  <si>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</si>
  <si>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</si>
  <si>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</si>
  <si>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</si>
  <si>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</si>
  <si>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</si>
  <si>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</si>
  <si>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</si>
  <si>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</si>
  <si>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</si>
  <si>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</si>
  <si>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</si>
  <si>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</si>
  <si>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</si>
  <si>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</si>
  <si>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</si>
  <si>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</si>
  <si>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</si>
  <si>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</si>
  <si>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</si>
  <si>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</si>
  <si>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</si>
  <si>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</si>
  <si>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</si>
  <si>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</si>
  <si>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</si>
  <si>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</si>
  <si>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</si>
  <si>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</si>
  <si>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</si>
  <si>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</si>
  <si>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</si>
  <si>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</si>
  <si>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</si>
  <si>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</si>
  <si>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</si>
  <si>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</si>
  <si>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</si>
  <si>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</si>
  <si>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</si>
  <si>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</si>
  <si>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</si>
  <si>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</si>
  <si>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</si>
  <si>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</si>
  <si>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</si>
  <si>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</si>
  <si>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</si>
  <si>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</si>
  <si>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</si>
  <si>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</si>
  <si>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</si>
  <si>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</si>
  <si>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</si>
  <si>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</si>
  <si>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</si>
  <si>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</si>
  <si>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</si>
  <si>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</si>
  <si>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</si>
  <si>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</si>
  <si>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</si>
  <si>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</si>
  <si>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</si>
  <si>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</si>
  <si>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</si>
  <si>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</si>
  <si>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</si>
  <si>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</si>
  <si>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</si>
  <si>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</si>
  <si>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</si>
  <si>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</si>
  <si>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</si>
  <si>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</si>
  <si>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</si>
  <si>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</si>
  <si>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</si>
  <si>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</si>
  <si>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</si>
  <si>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</si>
  <si>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</si>
  <si>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</si>
  <si>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</si>
  <si>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</si>
  <si>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</si>
  <si>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</si>
  <si>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</si>
  <si>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</si>
  <si>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</si>
  <si>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</si>
  <si>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</si>
  <si>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</si>
  <si>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</si>
  <si>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</si>
  <si>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</si>
  <si>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</si>
  <si>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</si>
  <si>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</si>
  <si>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</si>
  <si>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</si>
  <si>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</si>
  <si>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</si>
  <si>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</si>
  <si>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</si>
  <si>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</si>
  <si>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</si>
  <si>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</si>
  <si>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</si>
  <si>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</si>
  <si>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</si>
  <si>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</si>
  <si>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</si>
  <si>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</si>
  <si>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</si>
  <si>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</si>
  <si>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</si>
  <si>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</si>
  <si>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</si>
  <si>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</si>
  <si>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</si>
  <si>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</si>
  <si>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</si>
  <si>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</si>
  <si>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</si>
  <si>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</si>
  <si>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</si>
  <si>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</si>
  <si>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</si>
  <si>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</si>
  <si>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</si>
  <si>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</si>
  <si>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</si>
  <si>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</si>
  <si>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</si>
  <si>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</si>
  <si>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</si>
  <si>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</si>
  <si>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</si>
  <si>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</si>
  <si>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</si>
  <si>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</si>
  <si>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</si>
  <si>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</si>
  <si>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</si>
  <si>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</si>
  <si>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</si>
  <si>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</si>
  <si>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</si>
  <si>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</si>
  <si>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</si>
  <si>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</si>
  <si>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</si>
  <si>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</si>
  <si>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</si>
  <si>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</si>
  <si>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</si>
  <si>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</si>
  <si>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</si>
  <si>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</si>
  <si>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</si>
  <si>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</si>
  <si>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</si>
  <si>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</si>
  <si>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</si>
  <si>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</si>
  <si>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</si>
  <si>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</si>
  <si>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</si>
  <si>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</si>
  <si>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</si>
  <si>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</si>
  <si>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</si>
  <si>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</si>
  <si>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</si>
  <si>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</si>
  <si>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</si>
  <si>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</si>
  <si>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</si>
  <si>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</si>
  <si>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</si>
  <si>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</si>
  <si>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</si>
  <si>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</si>
  <si>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</si>
  <si>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</si>
  <si>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</si>
  <si>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</si>
  <si>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</si>
  <si>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</si>
  <si>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</si>
  <si>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</si>
  <si>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</si>
  <si>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</si>
  <si>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</si>
  <si>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</si>
  <si>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</si>
  <si>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</si>
  <si>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</si>
  <si>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</si>
  <si>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</si>
  <si>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</si>
  <si>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</si>
  <si>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</si>
  <si>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</si>
  <si>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</si>
  <si>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</si>
  <si>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</si>
  <si>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</si>
  <si>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</si>
  <si>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</si>
  <si>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</si>
  <si>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</si>
  <si>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</si>
  <si>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</si>
  <si>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</si>
  <si>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</si>
  <si>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</si>
  <si>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</si>
  <si>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</si>
  <si>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</si>
  <si>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</si>
  <si>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</si>
  <si>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</si>
  <si>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</si>
  <si>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</si>
  <si>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</si>
  <si>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</si>
  <si>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</si>
  <si>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</si>
  <si>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</si>
  <si>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</si>
  <si>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</si>
  <si>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</si>
  <si>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</si>
  <si>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</si>
  <si>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</si>
  <si>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</si>
  <si>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</si>
  <si>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</si>
  <si>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</si>
  <si>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</si>
  <si>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</si>
  <si>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</si>
  <si>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</si>
  <si>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</si>
  <si>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</si>
  <si>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</si>
  <si>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</si>
  <si>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</si>
  <si>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</si>
  <si>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</si>
  <si>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</si>
  <si>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</si>
  <si>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</si>
  <si>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</si>
  <si>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</si>
  <si>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</si>
  <si>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</si>
  <si>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</si>
  <si>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</si>
  <si>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</si>
  <si>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</si>
  <si>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</si>
  <si>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</si>
  <si>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</si>
  <si>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</si>
  <si>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</si>
  <si>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</si>
  <si>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</si>
  <si>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</si>
  <si>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</si>
  <si>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</si>
  <si>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</si>
  <si>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</si>
  <si>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</si>
  <si>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</si>
  <si>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</si>
  <si>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</si>
  <si>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</si>
  <si>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</si>
  <si>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</si>
  <si>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</si>
  <si>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</si>
  <si>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</si>
  <si>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</si>
  <si>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</si>
  <si>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</si>
  <si>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</si>
  <si>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</si>
  <si>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</si>
  <si>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</si>
  <si>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</si>
  <si>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</si>
  <si>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</si>
  <si>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</si>
  <si>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</si>
  <si>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</si>
  <si>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</si>
  <si>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</si>
  <si>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</si>
  <si>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</si>
  <si>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</si>
  <si>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</si>
  <si>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</si>
  <si>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</si>
  <si>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</si>
  <si>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</si>
  <si>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</si>
  <si>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</si>
  <si>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</si>
  <si>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</si>
  <si>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</si>
  <si>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</si>
  <si>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</si>
  <si>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</si>
  <si>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</si>
  <si>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</si>
  <si>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</si>
  <si>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</si>
  <si>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</si>
  <si>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</si>
  <si>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</si>
  <si>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</si>
  <si>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</si>
  <si>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</si>
  <si>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</si>
  <si>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</si>
  <si>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</si>
  <si>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</si>
  <si>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</si>
  <si>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</si>
  <si>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</si>
  <si>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</si>
  <si>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</si>
  <si>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</si>
  <si>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</si>
  <si>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</si>
  <si>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</si>
  <si>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</si>
  <si>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</si>
  <si>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</si>
  <si>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</si>
  <si>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</si>
  <si>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</si>
  <si>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</si>
  <si>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</si>
  <si>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</si>
  <si>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</si>
  <si>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</si>
  <si>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</si>
  <si>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</si>
  <si>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</si>
  <si>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</si>
  <si>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</si>
  <si>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</si>
  <si>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</si>
  <si>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</si>
  <si>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</si>
  <si>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</si>
  <si>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</si>
  <si>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</si>
  <si>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</si>
  <si>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</si>
  <si>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</si>
  <si>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</si>
  <si>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</si>
  <si>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</si>
  <si>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</si>
  <si>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</si>
  <si>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</si>
  <si>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</si>
  <si>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</si>
  <si>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</si>
  <si>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</si>
  <si>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</si>
  <si>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</si>
  <si>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</si>
  <si>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</si>
  <si>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</si>
  <si>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</si>
  <si>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</si>
  <si>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</si>
  <si>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</si>
  <si>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</si>
  <si>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</si>
  <si>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</si>
  <si>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</si>
  <si>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</si>
  <si>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</si>
  <si>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</si>
  <si>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</si>
  <si>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</si>
  <si>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</si>
  <si>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</si>
  <si>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</si>
  <si>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</si>
  <si>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</si>
  <si>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</si>
  <si>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</si>
  <si>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</si>
  <si>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</si>
  <si>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</si>
  <si>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</si>
  <si>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</si>
  <si>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</si>
  <si>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</si>
  <si>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</si>
  <si>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</si>
  <si>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</si>
  <si>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</si>
  <si>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</si>
  <si>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</si>
  <si>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</si>
  <si>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</si>
  <si>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</si>
  <si>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</si>
  <si>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</si>
  <si>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</si>
  <si>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</si>
  <si>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</si>
  <si>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</si>
  <si>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</si>
  <si>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</si>
  <si>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</si>
  <si>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</si>
  <si>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</si>
  <si>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</si>
  <si>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</si>
  <si>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</si>
  <si>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</si>
  <si>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</si>
  <si>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</si>
  <si>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</si>
  <si>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</si>
  <si>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</si>
  <si>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</si>
  <si>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</si>
  <si>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</si>
  <si>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</si>
  <si>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</si>
  <si>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</si>
  <si>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</si>
  <si>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</si>
  <si>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</si>
  <si>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</si>
  <si>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</si>
  <si>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</si>
  <si>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</si>
  <si>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</si>
  <si>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</si>
  <si>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</si>
  <si>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</si>
  <si>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</si>
  <si>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</si>
  <si>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</si>
  <si>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</si>
  <si>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</si>
  <si>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</si>
  <si>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</si>
  <si>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</si>
  <si>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</si>
  <si>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</si>
  <si>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</si>
  <si>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</si>
  <si>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</si>
  <si>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</si>
  <si>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</si>
  <si>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</si>
  <si>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</si>
  <si>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</si>
  <si>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</si>
  <si>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</si>
  <si>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</si>
  <si>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</si>
  <si>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</si>
  <si>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</si>
  <si>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</si>
  <si>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</si>
  <si>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</si>
  <si>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</si>
  <si>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</si>
  <si>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</si>
  <si>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</si>
  <si>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</si>
  <si>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</si>
  <si>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</si>
  <si>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</si>
  <si>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</si>
  <si>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</si>
  <si>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</si>
  <si>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</si>
  <si>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</si>
  <si>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</si>
  <si>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</si>
  <si>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</si>
  <si>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</si>
  <si>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</si>
  <si>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</si>
  <si>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</si>
  <si>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</si>
  <si>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</si>
  <si>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</si>
  <si>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</si>
  <si>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</si>
  <si>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</si>
  <si>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</si>
  <si>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</si>
  <si>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</si>
  <si>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</si>
  <si>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</si>
  <si>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</si>
  <si>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</si>
  <si>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</si>
  <si>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</si>
  <si>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</si>
  <si>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</si>
  <si>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</si>
  <si>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</si>
  <si>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</si>
  <si>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</si>
  <si>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</si>
  <si>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</si>
  <si>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</si>
  <si>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</si>
  <si>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</si>
  <si>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</si>
  <si>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</si>
  <si>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</si>
  <si>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</si>
  <si>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</si>
  <si>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</si>
  <si>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</si>
  <si>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</si>
  <si>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</si>
  <si>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</si>
  <si>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</si>
  <si>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</si>
  <si>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</si>
  <si>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</si>
  <si>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</si>
  <si>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</si>
  <si>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</si>
  <si>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</si>
  <si>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</si>
  <si>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</si>
  <si>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</si>
  <si>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</si>
  <si>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</si>
  <si>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</si>
  <si>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</si>
  <si>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</si>
  <si>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</si>
  <si>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</si>
  <si>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</si>
  <si>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</si>
  <si>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</si>
  <si>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</si>
  <si>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</si>
  <si>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</si>
  <si>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</si>
  <si>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</si>
  <si>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</si>
  <si>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</si>
  <si>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</si>
  <si>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</si>
  <si>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</si>
  <si>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</si>
  <si>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</si>
  <si>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</si>
  <si>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</si>
  <si>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</si>
  <si>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</si>
  <si>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</si>
  <si>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</si>
  <si>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</si>
  <si>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</si>
  <si>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</si>
  <si>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</si>
  <si>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</si>
  <si>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</si>
  <si>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</si>
  <si>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</si>
  <si>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</si>
  <si>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</si>
  <si>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</si>
  <si>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</si>
  <si>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</si>
  <si>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</si>
  <si>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</si>
  <si>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</si>
  <si>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</si>
  <si>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</si>
  <si>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</si>
  <si>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</si>
  <si>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</si>
  <si>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</si>
  <si>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</si>
  <si>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</si>
  <si>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</si>
  <si>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</si>
  <si>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</si>
  <si>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</si>
  <si>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</si>
  <si>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</si>
  <si>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</si>
  <si>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</si>
  <si>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</si>
  <si>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</si>
  <si>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</si>
  <si>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</si>
  <si>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</si>
  <si>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</si>
  <si>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</si>
  <si>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</si>
  <si>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</si>
  <si>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</si>
  <si>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</si>
  <si>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</si>
  <si>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</si>
  <si>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</si>
  <si>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</si>
  <si>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</si>
  <si>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</si>
  <si>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</si>
  <si>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</si>
  <si>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</si>
  <si>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</si>
  <si>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</si>
  <si>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</si>
  <si>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</si>
  <si>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</si>
  <si>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</si>
  <si>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</si>
  <si>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</si>
  <si>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</si>
  <si>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</si>
  <si>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</si>
  <si>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</si>
  <si>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</si>
  <si>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</si>
  <si>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</si>
  <si>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</si>
  <si>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</si>
  <si>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</si>
  <si>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</si>
  <si>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</si>
  <si>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</si>
  <si>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</si>
  <si>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</si>
  <si>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</si>
  <si>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</si>
  <si>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</si>
  <si>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</si>
  <si>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</si>
  <si>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</si>
  <si>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</si>
  <si>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</si>
  <si>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</si>
  <si>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</si>
  <si>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</si>
  <si>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</si>
  <si>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</si>
  <si>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</si>
  <si>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</si>
  <si>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</si>
  <si>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</si>
  <si>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</si>
  <si>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</si>
  <si>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</si>
  <si>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</si>
  <si>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</si>
  <si>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</si>
  <si>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</si>
  <si>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</si>
  <si>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</si>
  <si>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</si>
  <si>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</si>
  <si>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</si>
  <si>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</si>
  <si>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</si>
  <si>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</si>
  <si>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</si>
  <si>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</si>
  <si>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</si>
  <si>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</si>
  <si>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</si>
  <si>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</si>
  <si>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</si>
  <si>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</si>
  <si>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</si>
  <si>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</si>
  <si>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</si>
  <si>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</si>
  <si>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</si>
  <si>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</si>
  <si>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</si>
  <si>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</si>
  <si>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</si>
  <si>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</si>
  <si>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</si>
  <si>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</si>
  <si>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</si>
  <si>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</si>
  <si>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</si>
  <si>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</si>
  <si>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</si>
  <si>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</si>
  <si>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</si>
  <si>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</si>
  <si>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</si>
  <si>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</si>
  <si>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</si>
  <si>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</si>
  <si>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</si>
  <si>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</si>
  <si>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</si>
  <si>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</si>
  <si>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</si>
  <si>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</si>
  <si>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</si>
  <si>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</si>
  <si>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</si>
  <si>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</si>
  <si>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</si>
  <si>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</si>
  <si>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</si>
  <si>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</si>
  <si>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</si>
  <si>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</si>
  <si>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</si>
  <si>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</si>
  <si>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</si>
  <si>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</si>
  <si>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</si>
  <si>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</si>
  <si>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</si>
  <si>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</si>
  <si>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</si>
  <si>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</si>
  <si>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</si>
  <si>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</si>
  <si>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</si>
  <si>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</si>
  <si>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</si>
  <si>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</si>
  <si>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</si>
  <si>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</si>
  <si>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</si>
  <si>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</si>
  <si>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</si>
  <si>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</si>
  <si>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</si>
  <si>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</si>
  <si>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</si>
  <si>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</si>
  <si>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</si>
  <si>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</si>
  <si>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</si>
  <si>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</si>
  <si>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</si>
  <si>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</si>
  <si>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</si>
  <si>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</si>
  <si>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</si>
  <si>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</si>
  <si>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</si>
  <si>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</si>
  <si>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</si>
  <si>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</si>
  <si>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</si>
  <si>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</si>
  <si>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</si>
  <si>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</si>
  <si>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</si>
  <si>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</si>
  <si>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</si>
  <si>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</si>
  <si>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</si>
  <si>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</si>
  <si>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</si>
  <si>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</si>
  <si>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</si>
  <si>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</si>
  <si>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</si>
  <si>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</si>
  <si>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</si>
  <si>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</si>
  <si>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</si>
  <si>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</si>
  <si>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</si>
  <si>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</si>
  <si>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</si>
  <si>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</si>
  <si>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</si>
  <si>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</si>
  <si>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</si>
  <si>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</si>
  <si>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</si>
  <si>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</si>
  <si>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</si>
  <si>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</si>
  <si>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</si>
  <si>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</si>
  <si>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</si>
  <si>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</si>
  <si>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</si>
  <si>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</si>
  <si>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</si>
  <si>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</si>
  <si>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</si>
  <si>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</si>
  <si>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</si>
  <si>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</si>
  <si>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</si>
  <si>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</si>
  <si>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</si>
  <si>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</si>
  <si>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</si>
  <si>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</si>
  <si>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</si>
  <si>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</si>
  <si>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</si>
  <si>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</si>
  <si>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</si>
  <si>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</si>
  <si>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</si>
  <si>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</si>
  <si>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</si>
  <si>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</si>
  <si>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</si>
  <si>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</si>
  <si>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</si>
  <si>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</si>
  <si>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</si>
  <si>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</si>
  <si>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</si>
  <si>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</si>
  <si>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</si>
  <si>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</si>
  <si>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</si>
  <si>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</si>
  <si>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</si>
  <si>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</si>
  <si>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</si>
  <si>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</si>
  <si>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</si>
  <si>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</si>
  <si>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</si>
  <si>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</si>
  <si>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</si>
  <si>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</si>
  <si>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</si>
  <si>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</si>
  <si>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</si>
  <si>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</si>
  <si>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</si>
  <si>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</si>
  <si>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</si>
  <si>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</si>
  <si>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</si>
  <si>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</si>
  <si>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</si>
  <si>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</si>
  <si>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</si>
  <si>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</si>
  <si>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</si>
  <si>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</si>
  <si>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</si>
  <si>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</si>
  <si>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</si>
  <si>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</si>
  <si>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</si>
  <si>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</si>
  <si>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</si>
  <si>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</si>
  <si>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</si>
  <si>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</si>
  <si>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</si>
  <si>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</si>
  <si>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</si>
  <si>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</si>
  <si>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</si>
  <si>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</si>
  <si>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</si>
  <si>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</si>
  <si>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</si>
  <si>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</si>
  <si>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</si>
  <si>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</si>
  <si>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</si>
  <si>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</si>
  <si>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</si>
  <si>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</si>
  <si>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</si>
  <si>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</si>
  <si>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</si>
  <si>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</si>
  <si>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</si>
  <si>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</si>
  <si>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</si>
  <si>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</si>
  <si>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</si>
  <si>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</si>
  <si>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</si>
  <si>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</si>
  <si>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</si>
  <si>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</si>
  <si>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</si>
  <si>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</si>
  <si>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</si>
  <si>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</si>
  <si>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</si>
  <si>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</si>
  <si>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</si>
  <si>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</si>
  <si>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</si>
  <si>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</si>
  <si>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</si>
  <si>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</si>
  <si>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</si>
  <si>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</si>
  <si>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</si>
  <si>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</si>
  <si>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</si>
  <si>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</si>
  <si>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</si>
  <si>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</si>
  <si>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</si>
  <si>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</si>
  <si>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</si>
  <si>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</si>
  <si>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</si>
  <si>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</si>
  <si>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</si>
  <si>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</si>
  <si>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</si>
  <si>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</si>
  <si>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</si>
  <si>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</si>
  <si>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</si>
  <si>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</si>
  <si>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</si>
  <si>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</si>
  <si>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</si>
  <si>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</si>
  <si>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</si>
  <si>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</si>
  <si>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</si>
  <si>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</si>
  <si>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</si>
  <si>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</si>
  <si>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</si>
  <si>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</si>
  <si>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</si>
  <si>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</si>
  <si>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</si>
  <si>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</si>
  <si>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</si>
  <si>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</si>
  <si>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</si>
  <si>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</si>
  <si>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</si>
  <si>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</si>
  <si>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</si>
  <si>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</si>
  <si>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</si>
  <si>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</si>
  <si>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</si>
  <si>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</si>
  <si>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</si>
  <si>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</si>
  <si>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</si>
  <si>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</si>
  <si>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</si>
  <si>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</si>
  <si>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</si>
  <si>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</si>
  <si>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</si>
  <si>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</si>
  <si>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</si>
  <si>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</si>
  <si>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</si>
  <si>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</si>
  <si>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</si>
  <si>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</si>
  <si>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</si>
  <si>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</si>
  <si>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</si>
  <si>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</si>
  <si>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</si>
  <si>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</si>
  <si>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</si>
  <si>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</si>
  <si>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</si>
  <si>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</si>
  <si>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</si>
  <si>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</si>
  <si>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</si>
  <si>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</si>
  <si>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</si>
  <si>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</si>
  <si>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</si>
  <si>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</si>
  <si>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</si>
  <si>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</si>
  <si>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</si>
  <si>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</si>
  <si>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</si>
  <si>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</si>
  <si>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</si>
  <si>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</si>
  <si>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</si>
  <si>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</si>
  <si>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</si>
  <si>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</si>
  <si>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</si>
  <si>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</si>
  <si>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</si>
  <si>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</si>
  <si>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</si>
  <si>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</si>
  <si>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</si>
  <si>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</si>
  <si>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</si>
  <si>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</si>
  <si>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</si>
  <si>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</si>
  <si>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</si>
  <si>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</si>
  <si>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</si>
  <si>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</si>
  <si>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</si>
  <si>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</si>
  <si>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</si>
  <si>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</si>
  <si>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</si>
  <si>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</si>
  <si>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</si>
  <si>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</si>
  <si>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</si>
  <si>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</si>
  <si>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</si>
  <si>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</si>
  <si>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</si>
  <si>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</si>
  <si>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</si>
  <si>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</si>
  <si>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</si>
  <si>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</si>
  <si>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</si>
  <si>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</si>
  <si>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</si>
  <si>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</si>
  <si>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</si>
  <si>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</si>
  <si>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</si>
  <si>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</si>
  <si>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</si>
  <si>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</si>
  <si>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</si>
  <si>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</si>
  <si>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</si>
  <si>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</si>
  <si>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</si>
  <si>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</si>
  <si>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</si>
  <si>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</si>
  <si>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</si>
  <si>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</si>
  <si>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</si>
  <si>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</si>
  <si>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</si>
  <si>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</si>
  <si>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</si>
  <si>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</si>
  <si>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</si>
  <si>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</si>
  <si>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</si>
  <si>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</si>
  <si>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</si>
  <si>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</si>
  <si>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</si>
  <si>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</si>
  <si>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</si>
  <si>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</si>
  <si>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</si>
  <si>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</si>
  <si>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</si>
  <si>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</si>
  <si>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</si>
  <si>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</si>
  <si>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</si>
  <si>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</si>
  <si>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</si>
  <si>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</si>
  <si>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</si>
  <si>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</si>
  <si>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</si>
  <si>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</si>
  <si>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</si>
  <si>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</si>
  <si>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</si>
  <si>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</si>
  <si>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</si>
  <si>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</si>
  <si>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</si>
  <si>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</si>
  <si>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</si>
  <si>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</si>
  <si>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</si>
  <si>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</si>
  <si>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</si>
  <si>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</si>
  <si>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</si>
  <si>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</si>
  <si>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</si>
  <si>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</si>
  <si>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</si>
  <si>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</si>
  <si>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</si>
  <si>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</si>
  <si>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</si>
  <si>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</si>
  <si>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</si>
  <si>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</si>
  <si>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</si>
  <si>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</si>
  <si>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</si>
  <si>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</si>
  <si>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</si>
  <si>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</si>
  <si>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</si>
  <si>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</si>
  <si>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</si>
  <si>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</si>
  <si>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</si>
  <si>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</si>
  <si>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</si>
  <si>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</si>
  <si>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</si>
  <si>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</si>
  <si>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</si>
  <si>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</si>
  <si>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</si>
  <si>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</si>
  <si>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</si>
  <si>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</si>
  <si>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</si>
  <si>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</si>
  <si>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</si>
  <si>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</si>
  <si>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</si>
  <si>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</si>
  <si>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</si>
  <si>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</si>
  <si>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</si>
  <si>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</si>
  <si>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</si>
  <si>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</si>
  <si>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</si>
  <si>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</si>
  <si>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</si>
  <si>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</si>
  <si>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</si>
  <si>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</si>
  <si>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</si>
  <si>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</si>
  <si>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</si>
  <si>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</si>
  <si>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</si>
  <si>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</si>
  <si>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</si>
  <si>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</si>
  <si>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</si>
  <si>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</si>
  <si>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</si>
  <si>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</si>
  <si>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</si>
  <si>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</si>
  <si>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</si>
  <si>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</si>
  <si>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</si>
  <si>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</si>
  <si>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</si>
  <si>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</si>
  <si>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</si>
  <si>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</si>
  <si>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</si>
  <si>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</si>
  <si>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</si>
  <si>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</si>
  <si>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</si>
  <si>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</si>
  <si>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</si>
  <si>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</si>
  <si>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</si>
  <si>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</si>
  <si>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</si>
  <si>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</si>
  <si>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</si>
  <si>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</si>
  <si>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</si>
  <si>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</si>
  <si>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</si>
  <si>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</si>
  <si>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</si>
  <si>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</si>
  <si>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</si>
  <si>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</si>
  <si>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</si>
  <si>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</si>
  <si>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</si>
  <si>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</si>
  <si>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</si>
  <si>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</si>
  <si>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</si>
  <si>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</si>
  <si>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</si>
  <si>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</si>
  <si>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</si>
  <si>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</si>
  <si>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</si>
  <si>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</si>
  <si>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</si>
  <si>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</si>
  <si>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</si>
  <si>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</si>
  <si>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</si>
  <si>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</si>
  <si>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</si>
  <si>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</si>
  <si>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</si>
  <si>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</si>
  <si>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</si>
  <si>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</si>
  <si>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</si>
  <si>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</si>
  <si>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</si>
  <si>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</si>
  <si>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</si>
  <si>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</si>
  <si>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</si>
  <si>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</si>
  <si>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</si>
  <si>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</si>
  <si>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</si>
  <si>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</si>
  <si>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</si>
  <si>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</si>
  <si>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</si>
  <si>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</si>
  <si>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</si>
  <si>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</si>
  <si>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</si>
  <si>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</si>
  <si>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</si>
  <si>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</si>
  <si>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</si>
  <si>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</si>
  <si>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</si>
  <si>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</si>
  <si>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</si>
  <si>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</si>
  <si>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</si>
  <si>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</si>
  <si>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</si>
  <si>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</si>
  <si>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</si>
  <si>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</si>
  <si>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</si>
  <si>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</si>
  <si>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</si>
  <si>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</si>
  <si>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</si>
  <si>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</si>
  <si>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</si>
  <si>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</si>
  <si>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</si>
  <si>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</si>
  <si>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</si>
  <si>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</si>
  <si>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</si>
  <si>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</si>
  <si>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</si>
  <si>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</si>
  <si>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</si>
  <si>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</si>
  <si>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</si>
  <si>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</si>
  <si>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</si>
  <si>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</si>
  <si>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</si>
  <si>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</si>
  <si>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</si>
  <si>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</si>
  <si>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</si>
  <si>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</si>
  <si>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</si>
  <si>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</si>
  <si>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</si>
  <si>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</si>
  <si>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</si>
  <si>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</si>
  <si>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</si>
  <si>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</si>
  <si>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</si>
  <si>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</si>
  <si>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</si>
  <si>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</si>
  <si>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</si>
  <si>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</si>
  <si>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</si>
  <si>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</si>
  <si>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</si>
  <si>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</si>
  <si>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</si>
  <si>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</si>
  <si>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</si>
  <si>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</si>
  <si>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</si>
  <si>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</si>
  <si>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</si>
  <si>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</si>
  <si>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</si>
  <si>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</si>
  <si>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</si>
  <si>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</si>
  <si>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</si>
  <si>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</si>
  <si>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</si>
  <si>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</si>
  <si>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</si>
  <si>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</si>
  <si>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</si>
  <si>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</si>
  <si>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</si>
  <si>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</si>
  <si>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</si>
  <si>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</si>
  <si>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</si>
  <si>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</si>
  <si>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</si>
  <si>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</si>
  <si>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</si>
  <si>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</si>
  <si>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</si>
  <si>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</si>
  <si>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</si>
  <si>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</si>
  <si>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</si>
  <si>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</si>
  <si>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</si>
  <si>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</si>
  <si>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</si>
  <si>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</si>
  <si>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</si>
  <si>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</si>
  <si>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</si>
  <si>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</si>
  <si>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</si>
  <si>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</si>
  <si>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</si>
  <si>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</si>
  <si>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</si>
  <si>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</si>
  <si>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</si>
  <si>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</si>
  <si>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</si>
  <si>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</si>
  <si>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</si>
  <si>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</si>
  <si>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</si>
  <si>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</si>
  <si>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</si>
  <si>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</si>
  <si>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</si>
  <si>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</si>
  <si>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</si>
  <si>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</si>
  <si>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</si>
  <si>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</si>
  <si>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</si>
  <si>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</si>
  <si>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</si>
  <si>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</si>
  <si>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</si>
  <si>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</si>
  <si>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</si>
  <si>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</si>
  <si>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</si>
  <si>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</si>
  <si>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</si>
  <si>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</si>
  <si>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</si>
  <si>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</si>
  <si>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</si>
  <si>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</si>
  <si>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</si>
  <si>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</si>
  <si>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</si>
  <si>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</si>
  <si>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</si>
  <si>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</si>
  <si>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</si>
  <si>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</si>
  <si>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</si>
  <si>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</si>
  <si>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</si>
  <si>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</si>
  <si>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</si>
  <si>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</si>
  <si>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</si>
  <si>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</si>
  <si>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</si>
  <si>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</si>
  <si>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</si>
  <si>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</si>
  <si>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</si>
  <si>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</si>
  <si>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</si>
  <si>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</si>
  <si>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</si>
  <si>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</si>
  <si>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</si>
  <si>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</si>
  <si>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</si>
  <si>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</si>
  <si>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</si>
  <si>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</si>
  <si>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</si>
  <si>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</si>
  <si>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</si>
  <si>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</si>
  <si>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</si>
  <si>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</si>
  <si>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</si>
  <si>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</si>
  <si>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</si>
  <si>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</si>
  <si>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</si>
  <si>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</si>
  <si>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</si>
  <si>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</si>
  <si>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</si>
  <si>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</si>
  <si>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</si>
  <si>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</si>
  <si>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</si>
  <si>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</si>
  <si>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</si>
  <si>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</si>
  <si>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</si>
  <si>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</si>
  <si>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</si>
  <si>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</si>
  <si>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</si>
  <si>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</si>
  <si>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</si>
  <si>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</si>
  <si>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</si>
  <si>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</si>
  <si>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</si>
  <si>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</si>
  <si>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</si>
  <si>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</si>
  <si>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</si>
  <si>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</si>
  <si>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</si>
  <si>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</si>
  <si>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</si>
  <si>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</si>
  <si>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</si>
  <si>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</si>
  <si>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</si>
  <si>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</si>
  <si>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</si>
  <si>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</si>
  <si>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</si>
  <si>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</si>
  <si>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</si>
  <si>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</si>
  <si>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</si>
  <si>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</si>
  <si>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</si>
  <si>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</si>
  <si>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</si>
  <si>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</si>
  <si>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</si>
  <si>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</si>
  <si>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</si>
  <si>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</si>
  <si>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</si>
  <si>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</si>
  <si>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</si>
  <si>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</si>
  <si>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</si>
  <si>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</si>
  <si>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</si>
  <si>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</si>
  <si>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</si>
  <si>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</si>
  <si>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</si>
  <si>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</si>
  <si>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</si>
  <si>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</si>
  <si>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</si>
  <si>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</si>
  <si>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</si>
  <si>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</si>
  <si>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</si>
  <si>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</si>
  <si>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</si>
  <si>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</si>
  <si>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</si>
  <si>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</si>
  <si>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</si>
  <si>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</si>
  <si>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</si>
  <si>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</si>
  <si>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</si>
  <si>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</si>
  <si>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</si>
  <si>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</si>
  <si>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</si>
  <si>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</si>
  <si>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</si>
  <si>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</si>
  <si>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</si>
  <si>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</si>
  <si>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</si>
  <si>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</si>
  <si>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</si>
  <si>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</si>
  <si>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</si>
  <si>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</si>
  <si>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</si>
  <si>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</si>
  <si>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</si>
  <si>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</si>
  <si>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</si>
  <si>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</si>
  <si>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</si>
  <si>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</si>
  <si>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</si>
  <si>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</si>
  <si>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</si>
  <si>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</si>
  <si>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</si>
  <si>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</si>
  <si>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</si>
  <si>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</si>
  <si>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</si>
  <si>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</si>
  <si>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</si>
  <si>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</si>
  <si>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</si>
  <si>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</si>
  <si>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</si>
  <si>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</si>
  <si>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</si>
  <si>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</si>
  <si>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</si>
  <si>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</si>
  <si>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</si>
  <si>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</si>
  <si>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</si>
  <si>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</si>
  <si>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</si>
  <si>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</si>
  <si>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</si>
  <si>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</si>
  <si>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</si>
  <si>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</si>
  <si>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</si>
  <si>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</si>
  <si>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</si>
  <si>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</si>
  <si>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</si>
  <si>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</si>
  <si>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</si>
  <si>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</si>
  <si>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</si>
  <si>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</si>
  <si>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</si>
  <si>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</si>
  <si>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</si>
  <si>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</si>
  <si>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</si>
  <si>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</si>
  <si>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</si>
  <si>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</si>
  <si>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</si>
  <si>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</si>
  <si>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</si>
  <si>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</si>
  <si>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</si>
  <si>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</si>
  <si>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</si>
  <si>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</si>
  <si>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</si>
  <si>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</si>
  <si>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</si>
  <si>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</si>
  <si>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</si>
  <si>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</si>
  <si>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</si>
  <si>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</si>
  <si>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</si>
  <si>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</si>
  <si>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</si>
  <si>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</si>
  <si>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</si>
  <si>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</si>
  <si>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</si>
  <si>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</si>
  <si>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</si>
  <si>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</si>
  <si>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</si>
  <si>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</si>
  <si>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</si>
  <si>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</si>
  <si>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</si>
  <si>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</si>
  <si>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</si>
  <si>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</si>
  <si>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</si>
  <si>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</si>
  <si>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</si>
  <si>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</si>
  <si>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</si>
  <si>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</si>
  <si>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</si>
  <si>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</si>
  <si>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</si>
  <si>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</si>
  <si>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</si>
  <si>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</si>
  <si>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</si>
  <si>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</si>
  <si>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</si>
  <si>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</si>
  <si>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</si>
  <si>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</si>
  <si>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</si>
  <si>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</si>
  <si>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</si>
  <si>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</si>
  <si>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</si>
  <si>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</si>
  <si>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</si>
  <si>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</si>
  <si>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</si>
  <si>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</si>
  <si>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</si>
  <si>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</si>
  <si>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</si>
  <si>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</si>
  <si>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</si>
  <si>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</si>
  <si>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</si>
  <si>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</si>
  <si>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</si>
  <si>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</si>
  <si>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</si>
  <si>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</si>
  <si>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</si>
  <si>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</si>
  <si>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</si>
  <si>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</si>
  <si>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</si>
  <si>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</si>
  <si>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</si>
  <si>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</si>
  <si>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</si>
  <si>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</si>
  <si>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</si>
  <si>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</si>
  <si>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</si>
  <si>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</si>
  <si>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</si>
  <si>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</si>
  <si>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</si>
  <si>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</si>
  <si>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</si>
  <si>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</si>
  <si>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</si>
  <si>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</si>
  <si>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</si>
  <si>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</si>
  <si>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</si>
  <si>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</si>
  <si>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</si>
  <si>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</si>
  <si>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</si>
  <si>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</si>
  <si>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</si>
  <si>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</si>
  <si>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</si>
  <si>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</si>
  <si>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</si>
  <si>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</si>
  <si>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</si>
  <si>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</si>
  <si>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</si>
  <si>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</si>
  <si>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</si>
  <si>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</si>
  <si>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</si>
  <si>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</si>
  <si>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</si>
  <si>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</si>
  <si>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</si>
  <si>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</si>
  <si>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</si>
  <si>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</si>
  <si>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</si>
  <si>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</si>
  <si>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</si>
  <si>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</si>
  <si>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</si>
  <si>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</si>
  <si>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</si>
  <si>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</si>
  <si>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</si>
  <si>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</si>
  <si>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</si>
  <si>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</si>
  <si>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</si>
  <si>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</si>
  <si>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</si>
  <si>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</si>
  <si>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</si>
  <si>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</si>
  <si>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</si>
  <si>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</si>
  <si>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</si>
  <si>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</si>
  <si>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</si>
  <si>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</si>
  <si>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</si>
  <si>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</si>
  <si>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</si>
  <si>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</si>
  <si>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</si>
  <si>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</si>
  <si>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</si>
  <si>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</si>
  <si>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</si>
  <si>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</si>
  <si>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</si>
  <si>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</si>
  <si>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</si>
  <si>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</si>
  <si>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</si>
  <si>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</si>
  <si>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</si>
  <si>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</si>
  <si>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</si>
  <si>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</si>
  <si>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</si>
  <si>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</si>
  <si>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</si>
  <si>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</si>
  <si>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</si>
  <si>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</si>
  <si>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</si>
  <si>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</si>
  <si>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</si>
  <si>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</si>
  <si>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</si>
  <si>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</si>
  <si>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</si>
  <si>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</si>
  <si>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</si>
  <si>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</si>
  <si>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</si>
  <si>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</si>
  <si>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</si>
  <si>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</si>
  <si>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</si>
  <si>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</si>
  <si>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</si>
  <si>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</si>
  <si>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</si>
  <si>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</si>
  <si>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</si>
  <si>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</si>
  <si>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</si>
  <si>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</si>
  <si>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</si>
  <si>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</si>
  <si>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</si>
  <si>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</si>
  <si>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</si>
  <si>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</si>
  <si>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</si>
  <si>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</si>
  <si>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</si>
  <si>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</si>
  <si>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</si>
  <si>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</si>
  <si>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</si>
  <si>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</si>
  <si>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</si>
  <si>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</si>
  <si>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</si>
  <si>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</si>
  <si>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</si>
  <si>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</si>
  <si>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</si>
  <si>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</si>
  <si>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</si>
  <si>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</si>
  <si>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</si>
  <si>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</si>
  <si>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</si>
  <si>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</si>
  <si>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</si>
  <si>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</si>
  <si>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</si>
  <si>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</si>
  <si>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</si>
  <si>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</si>
  <si>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</si>
  <si>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</si>
  <si>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</si>
  <si>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</si>
  <si>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</si>
  <si>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</si>
  <si>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</si>
  <si>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</si>
  <si>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</si>
  <si>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</si>
  <si>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</si>
  <si>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</si>
  <si>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</si>
  <si>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</si>
  <si>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</si>
  <si>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</si>
  <si>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</si>
  <si>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</si>
  <si>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</si>
  <si>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</si>
  <si>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</si>
  <si>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</si>
  <si>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</si>
  <si>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</si>
  <si>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</si>
  <si>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</si>
  <si>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</si>
  <si>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</si>
  <si>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</si>
  <si>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</si>
  <si>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</si>
  <si>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</si>
  <si>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</si>
  <si>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</si>
  <si>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</si>
  <si>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</si>
  <si>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</si>
  <si>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</si>
  <si>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</si>
  <si>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</si>
  <si>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</si>
  <si>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</si>
  <si>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</si>
  <si>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</si>
  <si>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</si>
  <si>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</si>
  <si>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</si>
  <si>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</si>
  <si>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</si>
  <si>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</si>
  <si>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</si>
  <si>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</si>
  <si>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</si>
  <si>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</si>
  <si>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</si>
  <si>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</si>
  <si>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</si>
  <si>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</si>
  <si>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</si>
  <si>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</si>
  <si>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</si>
  <si>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</si>
  <si>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</si>
  <si>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</si>
  <si>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</si>
  <si>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</si>
  <si>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</si>
  <si>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</si>
  <si>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</si>
  <si>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</si>
  <si>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</si>
  <si>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</si>
  <si>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</si>
  <si>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</si>
  <si>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</si>
  <si>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</si>
  <si>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</si>
  <si>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</si>
  <si>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</si>
  <si>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</si>
  <si>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</si>
  <si>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</si>
  <si>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</si>
  <si>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</si>
  <si>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</si>
  <si>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</si>
  <si>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</si>
  <si>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</si>
  <si>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</si>
  <si>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</si>
  <si>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</si>
  <si>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</si>
  <si>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</si>
  <si>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</si>
  <si>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</si>
  <si>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</si>
  <si>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</si>
  <si>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</si>
  <si>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</si>
  <si>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</si>
  <si>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</si>
  <si>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</si>
  <si>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</si>
  <si>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</si>
  <si>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</si>
  <si>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</si>
  <si>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</si>
  <si>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</si>
  <si>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</si>
  <si>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</si>
  <si>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</si>
  <si>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</si>
  <si>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</si>
  <si>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</si>
  <si>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</si>
  <si>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</si>
  <si>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</si>
  <si>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</si>
  <si>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</si>
  <si>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</si>
  <si>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</si>
  <si>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</si>
  <si>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</si>
  <si>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</si>
  <si>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</si>
  <si>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</si>
  <si>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</si>
  <si>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</si>
  <si>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</si>
  <si>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</si>
  <si>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</si>
  <si>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</si>
  <si>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</si>
  <si>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</si>
  <si>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</si>
  <si>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</si>
  <si>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</si>
  <si>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</si>
  <si>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</si>
  <si>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</si>
  <si>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</si>
  <si>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</si>
  <si>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</si>
  <si>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</si>
  <si>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</si>
  <si>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</si>
  <si>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</si>
  <si>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</si>
  <si>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</si>
  <si>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</si>
  <si>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</si>
  <si>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</si>
  <si>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</si>
  <si>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</si>
  <si>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</si>
  <si>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</si>
  <si>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</si>
  <si>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</si>
  <si>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</si>
  <si>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</si>
  <si>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</si>
  <si>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</si>
  <si>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</si>
  <si>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</si>
  <si>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</si>
  <si>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</si>
  <si>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</si>
  <si>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</si>
  <si>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</si>
  <si>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</si>
  <si>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</si>
  <si>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</si>
  <si>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</si>
  <si>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</si>
  <si>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</si>
  <si>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</si>
  <si>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</si>
  <si>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</si>
  <si>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</si>
  <si>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</si>
  <si>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</si>
  <si>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</si>
  <si>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</si>
  <si>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</si>
  <si>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</si>
  <si>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</si>
  <si>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</si>
  <si>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</si>
  <si>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</si>
  <si>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</si>
  <si>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</si>
  <si>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</si>
  <si>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</si>
  <si>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</si>
  <si>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</si>
  <si>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</si>
  <si>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</si>
  <si>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</si>
  <si>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</si>
  <si>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</si>
  <si>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</si>
  <si>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</si>
  <si>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</si>
  <si>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</si>
  <si>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</si>
  <si>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</si>
  <si>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</si>
  <si>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</si>
  <si>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</si>
  <si>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</si>
  <si>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</si>
  <si>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</si>
  <si>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</si>
  <si>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</si>
  <si>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</si>
  <si>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</si>
  <si>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</si>
  <si>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</si>
  <si>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</si>
  <si>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</si>
  <si>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</si>
  <si>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</si>
  <si>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</si>
  <si>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</si>
  <si>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</si>
  <si>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</si>
  <si>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</si>
  <si>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</si>
  <si>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</si>
  <si>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</si>
  <si>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</si>
  <si>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</si>
  <si>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</si>
  <si>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</si>
  <si>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</si>
  <si>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</si>
  <si>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</si>
  <si>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</si>
  <si>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</si>
  <si>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</si>
  <si>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</si>
  <si>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</si>
  <si>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</si>
  <si>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</si>
  <si>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</si>
  <si>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</si>
  <si>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</si>
  <si>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</si>
  <si>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</si>
  <si>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</si>
  <si>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</si>
  <si>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</si>
  <si>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</si>
  <si>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</si>
  <si>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</si>
  <si>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</si>
  <si>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</si>
  <si>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</si>
  <si>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</si>
  <si>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</si>
  <si>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</si>
  <si>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</si>
  <si>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</si>
  <si>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</si>
  <si>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</si>
  <si>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</si>
  <si>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</si>
  <si>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</si>
  <si>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</si>
  <si>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</si>
  <si>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</si>
  <si>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</si>
  <si>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</si>
  <si>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</si>
  <si>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</si>
  <si>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</si>
  <si>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</si>
  <si>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</si>
  <si>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</si>
  <si>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</si>
  <si>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</si>
  <si>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</si>
  <si>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</si>
  <si>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</si>
  <si>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</si>
  <si>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</si>
  <si>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</si>
  <si>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</si>
  <si>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</si>
  <si>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</si>
  <si>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</si>
  <si>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</si>
  <si>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</si>
  <si>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</si>
  <si>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</si>
  <si>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</si>
  <si>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</si>
  <si>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</si>
  <si>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</si>
  <si>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</si>
  <si>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</si>
  <si>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</si>
  <si>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</si>
  <si>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</si>
  <si>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</si>
  <si>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</si>
  <si>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</si>
  <si>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</si>
  <si>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</si>
  <si>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</si>
  <si>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</si>
  <si>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</si>
  <si>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</si>
  <si>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</si>
  <si>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</si>
  <si>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</si>
  <si>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</si>
  <si>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</si>
  <si>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</si>
  <si>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</si>
  <si>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</si>
  <si>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</si>
  <si>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</si>
  <si>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</si>
  <si>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</si>
  <si>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</si>
  <si>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</si>
  <si>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</si>
  <si>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</si>
  <si>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</si>
  <si>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</si>
  <si>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</si>
  <si>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</si>
  <si>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</si>
  <si>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</si>
  <si>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</si>
  <si>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</si>
  <si>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</si>
  <si>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</si>
  <si>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</si>
  <si>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</si>
  <si>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</si>
  <si>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</si>
  <si>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</si>
  <si>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</si>
  <si>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</si>
  <si>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</si>
  <si>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</si>
  <si>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</si>
  <si>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</si>
  <si>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</si>
  <si>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</si>
  <si>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</si>
  <si>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</si>
  <si>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</si>
  <si>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</si>
  <si>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</si>
  <si>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</si>
  <si>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</si>
  <si>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</si>
  <si>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</si>
  <si>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</si>
  <si>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</si>
  <si>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</si>
  <si>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</si>
  <si>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</si>
  <si>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</si>
  <si>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</si>
  <si>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</si>
  <si>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</si>
  <si>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</si>
  <si>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</si>
  <si>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</si>
  <si>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</si>
  <si>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</si>
  <si>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</si>
  <si>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</si>
  <si>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</si>
  <si>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</si>
  <si>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</si>
  <si>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</si>
  <si>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</si>
  <si>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</si>
  <si>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</si>
  <si>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</si>
  <si>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</si>
  <si>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</si>
  <si>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</si>
  <si>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</si>
  <si>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</si>
  <si>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</si>
  <si>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</si>
  <si>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</si>
  <si>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</si>
  <si>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</si>
  <si>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</si>
  <si>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</si>
  <si>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</si>
  <si>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</si>
  <si>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</si>
  <si>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</si>
  <si>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</si>
  <si>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</si>
  <si>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</si>
  <si>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</si>
  <si>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</si>
  <si>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</si>
  <si>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</si>
  <si>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</si>
  <si>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</si>
  <si>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</si>
  <si>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</si>
  <si>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</si>
  <si>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</si>
  <si>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</si>
  <si>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</si>
  <si>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</si>
  <si>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</si>
  <si>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</si>
  <si>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</si>
  <si>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</si>
  <si>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</si>
  <si>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</si>
  <si>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</si>
  <si>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</si>
  <si>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</si>
  <si>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</si>
  <si>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</si>
  <si>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</si>
  <si>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</si>
  <si>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</si>
  <si>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</si>
  <si>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</si>
  <si>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</si>
  <si>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</si>
  <si>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</si>
  <si>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</si>
  <si>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</si>
  <si>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</si>
  <si>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</si>
  <si>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</si>
  <si>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</si>
  <si>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</si>
  <si>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</si>
  <si>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</si>
  <si>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</si>
  <si>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</si>
  <si>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</si>
  <si>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</si>
  <si>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</si>
  <si>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</si>
  <si>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</si>
  <si>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</si>
  <si>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</si>
  <si>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</si>
  <si>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</si>
  <si>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</si>
  <si>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</si>
  <si>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</si>
  <si>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</si>
  <si>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</si>
  <si>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</si>
  <si>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</si>
  <si>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</si>
  <si>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</si>
  <si>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</si>
  <si>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</si>
  <si>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</si>
  <si>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</si>
  <si>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</si>
  <si>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</si>
  <si>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</si>
  <si>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</si>
  <si>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</si>
  <si>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</si>
  <si>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</si>
  <si>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</si>
  <si>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</si>
  <si>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</si>
  <si>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</si>
  <si>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</si>
  <si>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</si>
  <si>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</si>
  <si>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</si>
  <si>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</si>
  <si>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</si>
  <si>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</si>
  <si>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</si>
  <si>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</si>
  <si>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</si>
  <si>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</si>
  <si>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</si>
  <si>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</si>
  <si>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</si>
  <si>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</si>
  <si>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</si>
  <si>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</si>
  <si>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</si>
  <si>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</si>
  <si>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</si>
  <si>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</si>
  <si>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</si>
  <si>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</si>
  <si>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</si>
  <si>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</si>
  <si>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</si>
  <si>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</si>
  <si>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</si>
  <si>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</si>
  <si>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</si>
  <si>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</si>
  <si>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</si>
  <si>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</si>
  <si>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</si>
  <si>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</si>
  <si>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</si>
  <si>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</si>
  <si>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</si>
  <si>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</si>
  <si>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</si>
  <si>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</si>
  <si>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</si>
  <si>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</si>
  <si>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</si>
  <si>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</si>
  <si>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</si>
  <si>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</si>
  <si>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</si>
  <si>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</si>
  <si>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</si>
  <si>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</si>
  <si>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</si>
  <si>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</si>
  <si>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</si>
  <si>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</si>
  <si>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</si>
  <si>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</si>
  <si>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</si>
  <si>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</si>
  <si>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</si>
  <si>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</si>
  <si>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</si>
  <si>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</si>
  <si>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</si>
  <si>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</si>
  <si>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</si>
  <si>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</si>
  <si>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</si>
  <si>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</si>
  <si>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</si>
  <si>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</si>
  <si>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</si>
  <si>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</si>
  <si>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</si>
  <si>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</si>
  <si>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</si>
  <si>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</si>
  <si>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</si>
  <si>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</si>
  <si>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</si>
  <si>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</si>
  <si>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</si>
  <si>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</si>
  <si>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</si>
  <si>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</si>
  <si>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</si>
  <si>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</si>
  <si>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</si>
  <si>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</si>
  <si>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</si>
  <si>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</si>
  <si>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</si>
  <si>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</si>
  <si>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</si>
  <si>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</si>
  <si>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</si>
  <si>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</si>
  <si>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</si>
  <si>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</si>
  <si>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</si>
  <si>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</si>
  <si>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</si>
  <si>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</si>
  <si>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</si>
  <si>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</si>
  <si>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</si>
  <si>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</si>
  <si>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</si>
  <si>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</si>
  <si>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</si>
  <si>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</si>
  <si>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</si>
  <si>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</si>
  <si>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</si>
  <si>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</si>
  <si>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</si>
  <si>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</si>
  <si>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</si>
  <si>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</si>
  <si>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</si>
  <si>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</si>
  <si>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</si>
  <si>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</si>
  <si>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</si>
  <si>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</si>
  <si>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</si>
  <si>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</si>
  <si>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</si>
  <si>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</si>
  <si>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</si>
  <si>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</si>
  <si>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</si>
  <si>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</si>
  <si>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</si>
  <si>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</si>
  <si>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</si>
  <si>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</si>
  <si>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</si>
  <si>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</si>
  <si>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</si>
  <si>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</si>
  <si>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</si>
  <si>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</si>
  <si>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</si>
  <si>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</si>
  <si>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</si>
  <si>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</si>
  <si>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</si>
  <si>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</si>
  <si>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</si>
  <si>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</si>
  <si>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</si>
  <si>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</si>
  <si>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</si>
  <si>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</si>
  <si>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</si>
  <si>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</si>
  <si>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</si>
  <si>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</si>
  <si>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</si>
  <si>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</si>
  <si>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</si>
  <si>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</si>
  <si>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</si>
  <si>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</si>
  <si>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</si>
  <si>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</si>
  <si>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</si>
  <si>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</si>
  <si>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</si>
  <si>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</si>
  <si>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</si>
  <si>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</si>
  <si>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</si>
  <si>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</si>
  <si>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</si>
  <si>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</si>
  <si>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</si>
  <si>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</si>
  <si>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</si>
  <si>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</si>
  <si>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</si>
  <si>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</si>
  <si>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</si>
  <si>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</si>
  <si>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</si>
  <si>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</si>
  <si>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</si>
  <si>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</si>
  <si>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</si>
  <si>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</si>
  <si>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</si>
  <si>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</si>
  <si>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</si>
  <si>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</si>
  <si>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</si>
  <si>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</si>
  <si>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</si>
  <si>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</si>
  <si>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</si>
  <si>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</si>
  <si>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</si>
  <si>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</si>
  <si>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</si>
  <si>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</si>
  <si>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</si>
  <si>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</si>
  <si>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</si>
  <si>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</si>
  <si>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</si>
  <si>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</si>
  <si>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</si>
  <si>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</si>
  <si>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</si>
  <si>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</si>
  <si>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</si>
  <si>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</si>
  <si>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</si>
  <si>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</si>
  <si>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</si>
  <si>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</si>
  <si>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</si>
  <si>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</si>
  <si>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</si>
  <si>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</si>
  <si>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</si>
  <si>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</si>
  <si>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</si>
  <si>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</si>
  <si>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</si>
  <si>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</si>
  <si>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</si>
  <si>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</si>
  <si>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</si>
  <si>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</si>
  <si>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</si>
  <si>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</si>
  <si>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</si>
  <si>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</si>
  <si>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</si>
  <si>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</si>
  <si>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</si>
  <si>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</si>
  <si>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</si>
  <si>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</si>
  <si>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</si>
  <si>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</si>
  <si>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</si>
  <si>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</si>
  <si>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</si>
  <si>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</si>
  <si>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</si>
  <si>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</si>
  <si>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</si>
  <si>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</si>
  <si>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</si>
  <si>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</si>
  <si>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</si>
  <si>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</si>
  <si>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</si>
  <si>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</si>
  <si>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</si>
  <si>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</si>
  <si>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</si>
  <si>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</si>
  <si>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</si>
  <si>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</si>
  <si>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</si>
  <si>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</si>
  <si>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</si>
  <si>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</si>
  <si>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</si>
  <si>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</si>
  <si>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</si>
  <si>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</si>
  <si>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</si>
  <si>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</si>
  <si>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</si>
  <si>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</si>
  <si>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</si>
  <si>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</si>
  <si>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</si>
  <si>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</si>
  <si>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</si>
  <si>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</si>
  <si>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</si>
  <si>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</si>
  <si>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</si>
  <si>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</si>
  <si>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</si>
  <si>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</si>
  <si>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</si>
  <si>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</si>
  <si>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</si>
  <si>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</si>
  <si>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</si>
  <si>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</si>
  <si>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</si>
  <si>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</si>
  <si>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</si>
  <si>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</si>
  <si>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</si>
  <si>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</si>
  <si>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</si>
  <si>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</si>
  <si>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</si>
  <si>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</si>
  <si>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</si>
  <si>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</si>
  <si>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</si>
  <si>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</si>
  <si>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</si>
  <si>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</si>
  <si>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</si>
  <si>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</si>
  <si>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</si>
  <si>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</si>
  <si>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</si>
  <si>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</si>
  <si>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</si>
  <si>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</si>
  <si>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</si>
  <si>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</si>
  <si>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</si>
  <si>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</si>
  <si>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</si>
  <si>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</si>
  <si>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</si>
  <si>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</si>
  <si>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</si>
  <si>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</si>
  <si>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</si>
  <si>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</si>
  <si>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</si>
  <si>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</si>
  <si>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</si>
  <si>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</si>
  <si>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</si>
  <si>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</si>
  <si>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</si>
  <si>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</si>
  <si>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</si>
  <si>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</si>
  <si>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</si>
  <si>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</si>
  <si>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</si>
  <si>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</si>
  <si>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</si>
  <si>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</si>
  <si>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</si>
  <si>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</si>
  <si>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</si>
  <si>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</si>
  <si>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</si>
  <si>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</si>
  <si>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</si>
  <si>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</si>
  <si>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</si>
  <si>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</si>
  <si>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</si>
  <si>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</si>
  <si>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</si>
  <si>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</si>
  <si>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</si>
  <si>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</si>
  <si>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</si>
  <si>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</si>
  <si>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</si>
  <si>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</si>
  <si>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</si>
  <si>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</si>
  <si>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</si>
  <si>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</si>
  <si>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</si>
  <si>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</si>
  <si>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</si>
  <si>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</si>
  <si>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</si>
  <si>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</si>
  <si>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</si>
  <si>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</si>
  <si>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</si>
  <si>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</si>
  <si>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</si>
  <si>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</si>
  <si>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</si>
  <si>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</si>
  <si>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</si>
  <si>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</si>
  <si>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</si>
  <si>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</si>
  <si>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</si>
  <si>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</si>
  <si>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</si>
  <si>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</si>
  <si>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</si>
  <si>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</si>
  <si>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</si>
  <si>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</si>
  <si>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</si>
  <si>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</si>
  <si>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</si>
  <si>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</si>
  <si>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</si>
  <si>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</si>
  <si>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</si>
  <si>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</si>
  <si>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</si>
  <si>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</si>
  <si>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</si>
  <si>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</si>
  <si>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</si>
  <si>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</si>
  <si>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</si>
  <si>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</si>
  <si>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</si>
  <si>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</si>
  <si>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</si>
  <si>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</si>
  <si>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</si>
  <si>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</si>
  <si>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</si>
  <si>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</si>
  <si>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</si>
  <si>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</si>
  <si>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</si>
  <si>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</si>
  <si>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</si>
  <si>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</si>
  <si>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</si>
  <si>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</si>
  <si>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</si>
  <si>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</si>
  <si>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</si>
  <si>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</si>
  <si>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</si>
  <si>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</si>
  <si>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</si>
  <si>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</si>
  <si>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</si>
  <si>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</si>
  <si>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</si>
  <si>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</si>
  <si>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</si>
  <si>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</si>
  <si>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</si>
  <si>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</si>
  <si>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</si>
  <si>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</si>
  <si>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</si>
  <si>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</si>
  <si>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</si>
  <si>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</si>
  <si>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</si>
  <si>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</si>
  <si>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</si>
  <si>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</si>
  <si>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</si>
  <si>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</si>
  <si>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</si>
  <si>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</si>
  <si>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</si>
  <si>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</si>
  <si>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</si>
  <si>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</si>
  <si>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</si>
  <si>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</si>
  <si>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</si>
  <si>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</si>
  <si>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</si>
  <si>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</si>
  <si>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</si>
  <si>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</si>
  <si>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</si>
  <si>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</si>
  <si>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</si>
  <si>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</si>
  <si>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</si>
  <si>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</si>
  <si>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</si>
  <si>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</si>
  <si>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</si>
  <si>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</si>
  <si>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</si>
  <si>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</si>
  <si>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</si>
  <si>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</si>
  <si>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</si>
  <si>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</si>
  <si>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</si>
  <si>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</si>
  <si>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</si>
  <si>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</si>
  <si>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</si>
  <si>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</si>
  <si>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</si>
  <si>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</si>
  <si>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</si>
  <si>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</si>
  <si>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</si>
  <si>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</si>
  <si>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</si>
  <si>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</si>
  <si>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</si>
  <si>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</si>
  <si>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</si>
  <si>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</si>
  <si>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</si>
  <si>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</si>
  <si>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</si>
  <si>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</si>
  <si>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</si>
  <si>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</si>
  <si>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</si>
  <si>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</si>
  <si>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</si>
  <si>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</si>
  <si>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</si>
  <si>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</si>
  <si>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</si>
  <si>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</si>
  <si>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</si>
  <si>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</si>
  <si>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</si>
  <si>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</si>
  <si>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</si>
  <si>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</si>
  <si>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</si>
  <si>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</si>
  <si>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</si>
  <si>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</si>
  <si>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</si>
  <si>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</si>
  <si>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</si>
  <si>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</si>
  <si>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</si>
  <si>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</si>
  <si>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</si>
  <si>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</si>
  <si>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</si>
  <si>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</si>
  <si>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</si>
  <si>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</si>
  <si>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</si>
  <si>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</si>
  <si>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</si>
  <si>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</si>
  <si>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</si>
  <si>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</si>
  <si>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</si>
  <si>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</si>
  <si>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</si>
  <si>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</si>
  <si>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</si>
  <si>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</si>
  <si>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</si>
  <si>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</si>
  <si>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</si>
  <si>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</si>
  <si>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</si>
  <si>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</si>
  <si>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</si>
  <si>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</si>
  <si>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</si>
  <si>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</si>
  <si>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</si>
  <si>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</si>
  <si>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</si>
  <si>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</si>
  <si>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</si>
  <si>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</si>
  <si>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</si>
  <si>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</si>
  <si>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</si>
  <si>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</si>
  <si>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</si>
  <si>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</si>
  <si>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</si>
  <si>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</si>
  <si>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</si>
  <si>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</si>
  <si>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</si>
  <si>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</si>
  <si>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</si>
  <si>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</si>
  <si>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</si>
  <si>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</si>
  <si>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</si>
  <si>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</si>
  <si>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</si>
  <si>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</si>
  <si>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</si>
  <si>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</si>
  <si>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</si>
  <si>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</si>
  <si>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</si>
  <si>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</si>
  <si>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</si>
  <si>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</si>
  <si>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</si>
  <si>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</si>
  <si>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</si>
  <si>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</si>
  <si>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</si>
  <si>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</si>
  <si>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</si>
  <si>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</si>
  <si>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</si>
  <si>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</si>
  <si>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</si>
  <si>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</si>
  <si>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</si>
  <si>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</si>
  <si>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</si>
  <si>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</si>
  <si>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</si>
  <si>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</si>
  <si>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</si>
  <si>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</si>
  <si>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</si>
  <si>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</si>
  <si>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</si>
  <si>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</si>
  <si>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</si>
  <si>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</si>
  <si>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</si>
  <si>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</si>
  <si>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</si>
  <si>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</si>
  <si>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</si>
  <si>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</si>
  <si>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</si>
  <si>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</si>
  <si>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</si>
  <si>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</si>
  <si>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</si>
  <si>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</si>
  <si>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</si>
  <si>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</si>
  <si>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</si>
  <si>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</si>
  <si>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</si>
  <si>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</si>
  <si>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</si>
  <si>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</si>
  <si>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</si>
  <si>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</si>
  <si>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</si>
  <si>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</si>
  <si>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</si>
  <si>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</si>
  <si>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</si>
  <si>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</si>
  <si>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</si>
  <si>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</si>
  <si>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</si>
  <si>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</si>
  <si>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</si>
  <si>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</si>
  <si>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</si>
  <si>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</si>
  <si>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</si>
  <si>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</si>
  <si>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</si>
  <si>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</si>
  <si>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</si>
  <si>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</si>
  <si>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</si>
  <si>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</si>
  <si>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</si>
  <si>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</si>
  <si>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</si>
  <si>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</si>
  <si>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</si>
  <si>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</si>
  <si>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</si>
  <si>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</si>
  <si>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</si>
  <si>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</si>
  <si>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</si>
  <si>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</si>
  <si>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</si>
  <si>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</si>
  <si>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</si>
  <si>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</si>
  <si>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</si>
  <si>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</si>
  <si>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</si>
  <si>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</si>
  <si>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</si>
  <si>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</si>
  <si>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</si>
  <si>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</si>
  <si>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</si>
  <si>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</si>
  <si>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</si>
  <si>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</si>
  <si>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</si>
  <si>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</si>
  <si>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</si>
  <si>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</si>
  <si>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</si>
  <si>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</si>
  <si>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</si>
  <si>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</si>
  <si>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</si>
  <si>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</si>
  <si>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</si>
  <si>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</si>
  <si>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</si>
  <si>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</si>
  <si>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</si>
  <si>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</si>
  <si>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</si>
  <si>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</si>
  <si>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</si>
  <si>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</si>
  <si>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</si>
  <si>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</si>
  <si>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</si>
  <si>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</si>
  <si>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</si>
  <si>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</si>
  <si>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</si>
  <si>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</si>
  <si>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</si>
  <si>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</si>
  <si>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</si>
  <si>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</si>
  <si>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</si>
  <si>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</si>
  <si>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</si>
  <si>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</si>
  <si>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</si>
  <si>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</si>
  <si>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</si>
  <si>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</si>
  <si>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</si>
  <si>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</si>
  <si>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</si>
  <si>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</si>
  <si>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</si>
  <si>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</si>
  <si>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</si>
  <si>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</si>
  <si>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</si>
  <si>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</si>
  <si>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</si>
  <si>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</si>
  <si>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</si>
  <si>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</si>
  <si>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</si>
  <si>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</si>
  <si>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</si>
  <si>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</si>
  <si>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</si>
  <si>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</si>
  <si>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</si>
  <si>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</si>
  <si>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</si>
  <si>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</si>
  <si>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</si>
  <si>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</si>
  <si>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</si>
  <si>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</si>
  <si>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</si>
  <si>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</si>
  <si>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</si>
  <si>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</si>
  <si>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</si>
  <si>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</si>
  <si>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</si>
  <si>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</si>
  <si>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</si>
  <si>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</si>
  <si>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</si>
  <si>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</si>
  <si>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</si>
  <si>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</si>
  <si>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</si>
  <si>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</si>
  <si>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</si>
  <si>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</si>
  <si>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</si>
  <si>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</si>
  <si>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</si>
  <si>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</si>
  <si>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</si>
  <si>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</si>
  <si>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</si>
  <si>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</si>
  <si>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</si>
  <si>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</si>
  <si>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</si>
  <si>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</si>
  <si>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</si>
  <si>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</si>
  <si>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</si>
  <si>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</si>
  <si>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</si>
  <si>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</si>
  <si>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</si>
  <si>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</si>
  <si>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</si>
  <si>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</si>
  <si>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</si>
  <si>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</si>
  <si>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</si>
  <si>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</si>
  <si>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</si>
  <si>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</si>
  <si>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</si>
  <si>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</si>
  <si>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</si>
  <si>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</si>
  <si>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</si>
  <si>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</si>
  <si>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</si>
  <si>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</si>
  <si>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</si>
  <si>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</si>
  <si>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</si>
  <si>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</si>
  <si>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</si>
  <si>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</si>
  <si>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</si>
  <si>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</si>
  <si>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</si>
  <si>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</si>
  <si>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</si>
  <si>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</si>
  <si>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</si>
  <si>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</si>
  <si>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</si>
  <si>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</si>
  <si>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</si>
  <si>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</si>
  <si>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</si>
  <si>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</si>
  <si>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</si>
  <si>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</si>
  <si>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</si>
  <si>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</si>
  <si>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</si>
  <si>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</si>
  <si>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</si>
  <si>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</si>
  <si>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</si>
  <si>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</si>
  <si>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</si>
  <si>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</si>
  <si>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</si>
  <si>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</si>
  <si>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</si>
  <si>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</si>
  <si>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</si>
  <si>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</si>
  <si>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</si>
  <si>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</si>
  <si>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</si>
  <si>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</si>
  <si>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</si>
  <si>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</si>
  <si>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</si>
  <si>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</si>
  <si>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</si>
  <si>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</si>
  <si>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</si>
  <si>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</si>
  <si>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</si>
  <si>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</si>
  <si>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</si>
  <si>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</si>
  <si>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</si>
  <si>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</si>
  <si>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</si>
  <si>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</si>
  <si>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</si>
  <si>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</si>
  <si>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</si>
  <si>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</si>
  <si>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</si>
  <si>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</si>
  <si>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</si>
  <si>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</si>
  <si>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</si>
  <si>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</si>
  <si>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</si>
  <si>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</si>
  <si>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</si>
  <si>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</si>
  <si>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</si>
  <si>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</si>
  <si>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</si>
  <si>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</si>
  <si>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</si>
  <si>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</si>
  <si>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</si>
  <si>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</si>
  <si>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</si>
  <si>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</si>
  <si>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</si>
  <si>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</si>
  <si>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</si>
  <si>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</si>
  <si>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</si>
  <si>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</si>
  <si>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</si>
  <si>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</si>
  <si>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</si>
  <si>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</si>
  <si>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</si>
  <si>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</si>
  <si>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</si>
  <si>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</si>
  <si>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</si>
  <si>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</si>
  <si>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</si>
  <si>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</si>
  <si>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</si>
  <si>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</si>
  <si>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</si>
  <si>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</si>
  <si>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</si>
  <si>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</si>
  <si>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</si>
  <si>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</si>
  <si>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</si>
  <si>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</si>
  <si>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</si>
  <si>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</si>
  <si>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</si>
  <si>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</si>
  <si>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</si>
  <si>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</si>
  <si>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</si>
  <si>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</si>
  <si>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</si>
  <si>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</si>
  <si>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</si>
  <si>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</si>
  <si>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</si>
  <si>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</si>
  <si>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</si>
  <si>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</si>
  <si>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</si>
  <si>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</si>
  <si>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</si>
  <si>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</si>
  <si>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</si>
  <si>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</si>
  <si>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</si>
  <si>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</si>
  <si>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</si>
  <si>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</si>
  <si>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</si>
  <si>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</si>
  <si>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</si>
  <si>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</si>
  <si>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</si>
  <si>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</si>
  <si>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</si>
  <si>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</si>
  <si>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</si>
  <si>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</si>
  <si>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</si>
  <si>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</si>
  <si>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</si>
  <si>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</si>
  <si>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</si>
  <si>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</si>
  <si>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</si>
  <si>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</si>
  <si>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</si>
  <si>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</si>
  <si>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</si>
  <si>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</si>
  <si>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</si>
  <si>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</si>
  <si>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</si>
  <si>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</si>
  <si>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</si>
  <si>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</si>
  <si>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</si>
  <si>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</si>
  <si>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</si>
  <si>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</si>
  <si>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</si>
  <si>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</si>
  <si>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</si>
  <si>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</si>
  <si>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</si>
  <si>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</si>
  <si>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</si>
  <si>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</si>
  <si>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</si>
  <si>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</si>
  <si>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</si>
  <si>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</si>
  <si>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</si>
  <si>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</si>
  <si>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</si>
  <si>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</si>
  <si>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</si>
  <si>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</si>
  <si>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</si>
  <si>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</si>
  <si>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</si>
  <si>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</si>
  <si>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</si>
  <si>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</si>
  <si>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</si>
  <si>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</si>
  <si>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</si>
  <si>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</si>
  <si>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</si>
  <si>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</si>
  <si>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</si>
  <si>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</si>
  <si>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</si>
  <si>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</si>
  <si>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</si>
  <si>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</si>
  <si>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</si>
  <si>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</si>
  <si>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</si>
  <si>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</si>
  <si>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</si>
  <si>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</si>
  <si>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</si>
  <si>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</si>
  <si>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</si>
  <si>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</si>
  <si>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</si>
  <si>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</si>
  <si>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</si>
  <si>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</si>
  <si>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</si>
  <si>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</si>
  <si>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</si>
  <si>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</si>
  <si>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</si>
  <si>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</si>
  <si>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</si>
  <si>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</si>
  <si>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</si>
  <si>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</si>
  <si>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</si>
  <si>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</si>
  <si>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</si>
  <si>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</si>
  <si>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</si>
  <si>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</si>
  <si>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</si>
  <si>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</si>
  <si>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</si>
  <si>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</si>
  <si>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</si>
  <si>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</si>
  <si>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</si>
  <si>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</si>
  <si>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</si>
  <si>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</si>
  <si>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</si>
  <si>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</si>
  <si>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</si>
  <si>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</si>
  <si>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</si>
  <si>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</si>
  <si>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</si>
  <si>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</si>
  <si>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</si>
  <si>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</si>
  <si>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</si>
  <si>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</si>
  <si>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</si>
  <si>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</si>
  <si>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</si>
  <si>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</si>
  <si>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</si>
  <si>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</si>
  <si>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</si>
  <si>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</si>
  <si>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</si>
  <si>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</si>
  <si>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</si>
  <si>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</si>
  <si>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</si>
  <si>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</si>
  <si>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</si>
  <si>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</si>
  <si>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</si>
  <si>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</si>
  <si>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</si>
  <si>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</si>
  <si>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</si>
  <si>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</si>
  <si>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</si>
  <si>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</si>
  <si>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</si>
  <si>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</si>
  <si>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</si>
  <si>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</si>
  <si>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</si>
  <si>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</si>
  <si>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</si>
  <si>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</si>
  <si>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</si>
  <si>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</si>
  <si>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</si>
  <si>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</si>
  <si>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</si>
  <si>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</si>
  <si>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</si>
  <si>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</si>
  <si>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</si>
  <si>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</si>
  <si>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</si>
  <si>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</si>
  <si>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</si>
  <si>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</si>
  <si>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</si>
  <si>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</si>
  <si>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</si>
  <si>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</si>
  <si>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</si>
  <si>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</si>
  <si>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</si>
  <si>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</si>
  <si>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</si>
  <si>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</si>
  <si>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</si>
  <si>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</si>
  <si>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</si>
  <si>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</si>
  <si>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</si>
  <si>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</si>
  <si>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</si>
  <si>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</si>
  <si>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</si>
  <si>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</si>
  <si>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</si>
  <si>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</si>
  <si>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</si>
  <si>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</si>
  <si>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</si>
  <si>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</si>
  <si>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</si>
  <si>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</si>
  <si>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</si>
  <si>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</si>
  <si>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</si>
  <si>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</si>
  <si>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</si>
  <si>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</si>
  <si>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</si>
  <si>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</si>
  <si>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</si>
  <si>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</si>
  <si>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</si>
  <si>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</si>
  <si>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</si>
  <si>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</si>
  <si>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</si>
  <si>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</si>
  <si>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</si>
  <si>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</si>
  <si>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</si>
  <si>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</si>
  <si>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</si>
  <si>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</si>
  <si>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</si>
  <si>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</si>
  <si>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</si>
  <si>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</si>
  <si>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</si>
  <si>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</si>
  <si>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</si>
  <si>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</si>
  <si>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</si>
  <si>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</si>
  <si>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</si>
  <si>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</si>
  <si>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</si>
  <si>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</si>
  <si>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</si>
  <si>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</si>
  <si>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</si>
  <si>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</si>
  <si>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</si>
  <si>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</si>
  <si>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</si>
  <si>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</si>
  <si>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</si>
  <si>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</si>
  <si>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</si>
  <si>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</si>
  <si>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</si>
  <si>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</si>
  <si>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</si>
  <si>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</si>
  <si>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</si>
  <si>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</si>
  <si>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</si>
  <si>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</si>
  <si>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</si>
  <si>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</si>
  <si>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</si>
  <si>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</si>
  <si>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</si>
  <si>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</si>
  <si>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</si>
  <si>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</si>
  <si>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</si>
  <si>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</si>
  <si>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</si>
  <si>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</si>
  <si>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</si>
  <si>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</si>
  <si>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</si>
  <si>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</si>
  <si>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</si>
  <si>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</si>
  <si>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</si>
  <si>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</si>
  <si>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</si>
  <si>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</si>
  <si>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</si>
  <si>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</si>
  <si>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</si>
  <si>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</si>
  <si>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</si>
  <si>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</si>
  <si>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</si>
  <si>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</si>
  <si>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</si>
  <si>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</si>
  <si>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</si>
  <si>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</si>
  <si>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</si>
  <si>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</si>
  <si>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</si>
  <si>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</si>
  <si>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</si>
  <si>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</si>
  <si>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</si>
  <si>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</si>
  <si>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</si>
  <si>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</si>
  <si>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</si>
  <si>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</si>
  <si>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</si>
  <si>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</si>
  <si>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</si>
  <si>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</si>
  <si>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</si>
  <si>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</si>
  <si>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</si>
  <si>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</si>
  <si>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</si>
  <si>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</si>
  <si>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</si>
  <si>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</si>
  <si>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</si>
  <si>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</si>
  <si>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</si>
  <si>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</si>
  <si>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</si>
  <si>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</si>
  <si>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</si>
  <si>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</si>
  <si>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</si>
  <si>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</si>
  <si>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</si>
  <si>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</si>
  <si>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</si>
  <si>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</si>
  <si>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</si>
  <si>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</si>
  <si>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</si>
  <si>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</si>
  <si>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</si>
  <si>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</si>
  <si>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</si>
  <si>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</si>
  <si>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</si>
  <si>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</si>
  <si>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</si>
  <si>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</si>
  <si>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</si>
  <si>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</si>
  <si>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</si>
  <si>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</si>
  <si>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</si>
  <si>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</si>
  <si>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</si>
  <si>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</si>
  <si>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</si>
  <si>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</si>
  <si>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</si>
  <si>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</si>
  <si>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</si>
  <si>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</si>
  <si>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</si>
  <si>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</si>
  <si>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</si>
  <si>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</si>
  <si>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</si>
  <si>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</si>
  <si>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</si>
  <si>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</si>
  <si>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</si>
  <si>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</si>
  <si>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</si>
  <si>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</si>
  <si>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</si>
  <si>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</si>
  <si>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</si>
  <si>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</si>
  <si>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</si>
  <si>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</si>
  <si>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</si>
  <si>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</si>
  <si>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</si>
  <si>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</si>
  <si>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</si>
  <si>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</si>
  <si>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</si>
  <si>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</si>
  <si>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</si>
  <si>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</si>
  <si>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</si>
  <si>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</si>
  <si>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</si>
  <si>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</si>
  <si>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</si>
  <si>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</si>
  <si>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</si>
  <si>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</si>
  <si>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</si>
  <si>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</si>
  <si>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</si>
  <si>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</si>
  <si>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</si>
  <si>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</si>
  <si>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</si>
  <si>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</si>
  <si>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</si>
  <si>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</si>
  <si>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</si>
  <si>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</si>
  <si>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</si>
  <si>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</si>
  <si>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</si>
  <si>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</si>
  <si>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</si>
  <si>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</si>
  <si>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</si>
  <si>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</si>
  <si>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</si>
  <si>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</si>
  <si>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</si>
  <si>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</si>
  <si>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</si>
  <si>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</si>
  <si>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</si>
  <si>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</si>
  <si>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</si>
  <si>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</si>
  <si>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</si>
  <si>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</si>
  <si>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</si>
  <si>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</si>
  <si>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</si>
  <si>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</si>
  <si>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</si>
  <si>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</si>
  <si>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</si>
  <si>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</si>
  <si>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</si>
  <si>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</si>
  <si>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</si>
  <si>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</si>
  <si>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</si>
  <si>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</si>
  <si>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</si>
  <si>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</si>
  <si>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</si>
  <si>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</si>
  <si>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</si>
  <si>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</si>
  <si>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</si>
  <si>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</si>
  <si>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</si>
  <si>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</si>
  <si>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</si>
  <si>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</si>
  <si>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</si>
  <si>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</si>
  <si>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</si>
  <si>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</si>
  <si>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</si>
  <si>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</si>
  <si>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</si>
  <si>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</si>
  <si>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</si>
  <si>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</si>
  <si>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</si>
  <si>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</si>
  <si>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</si>
  <si>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</si>
  <si>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</si>
  <si>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</si>
  <si>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</si>
  <si>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</si>
  <si>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</si>
  <si>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</si>
  <si>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</si>
  <si>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</si>
  <si>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</si>
  <si>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</si>
  <si>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</si>
  <si>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</si>
  <si>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</si>
  <si>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</si>
  <si>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</si>
  <si>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</si>
  <si>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</si>
  <si>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</si>
  <si>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</si>
  <si>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</si>
  <si>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</si>
  <si>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</si>
  <si>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</si>
  <si>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</si>
  <si>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</si>
  <si>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</si>
  <si>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</si>
  <si>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</si>
  <si>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</si>
  <si>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</si>
  <si>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</si>
  <si>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</si>
  <si>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</si>
  <si>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</si>
  <si>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</si>
  <si>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</si>
  <si>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</si>
  <si>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</si>
  <si>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</si>
  <si>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</si>
  <si>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</si>
  <si>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</si>
  <si>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</si>
  <si>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</si>
  <si>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</si>
  <si>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</si>
  <si>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</si>
  <si>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</si>
  <si>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</si>
  <si>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</si>
  <si>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</si>
  <si>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</si>
  <si>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</si>
  <si>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</si>
  <si>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</si>
  <si>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</si>
  <si>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</si>
  <si>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</si>
  <si>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</si>
  <si>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</si>
  <si>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</si>
  <si>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</si>
  <si>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</si>
  <si>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</si>
  <si>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</si>
  <si>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</si>
  <si>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</si>
  <si>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</si>
  <si>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</si>
  <si>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</si>
  <si>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</si>
  <si>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</si>
  <si>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</si>
  <si>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</si>
  <si>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</si>
  <si>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</si>
  <si>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</si>
  <si>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</si>
  <si>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</si>
  <si>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</si>
  <si>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</si>
  <si>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</si>
  <si>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</si>
  <si>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</si>
  <si>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</si>
  <si>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</si>
  <si>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</si>
  <si>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</si>
  <si>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</si>
  <si>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</si>
  <si>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</si>
  <si>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</si>
  <si>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</si>
  <si>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</si>
  <si>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</si>
  <si>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</si>
  <si>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</si>
  <si>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</si>
  <si>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</si>
  <si>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</si>
  <si>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</si>
  <si>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</si>
  <si>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</si>
  <si>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</si>
  <si>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</si>
  <si>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</si>
  <si>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</si>
  <si>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</si>
  <si>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</si>
  <si>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</si>
  <si>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</si>
  <si>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</si>
  <si>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</si>
  <si>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</si>
  <si>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</si>
  <si>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</si>
  <si>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</si>
  <si>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</si>
  <si>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</si>
  <si>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</si>
  <si>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</si>
  <si>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</si>
  <si>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</si>
  <si>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</si>
  <si>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</si>
  <si>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</si>
  <si>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</si>
  <si>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</si>
  <si>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</si>
  <si>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</si>
  <si>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</si>
  <si>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</si>
  <si>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</si>
  <si>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</si>
  <si>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</si>
  <si>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</si>
  <si>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</si>
  <si>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</si>
  <si>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</si>
  <si>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</si>
  <si>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</si>
  <si>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</si>
  <si>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</si>
  <si>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</si>
  <si>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</si>
  <si>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</si>
  <si>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</si>
  <si>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</si>
  <si>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</si>
  <si>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</si>
  <si>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</si>
  <si>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</si>
  <si>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</si>
  <si>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</si>
  <si>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</si>
  <si>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</si>
  <si>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</si>
  <si>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</si>
  <si>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</si>
  <si>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</si>
  <si>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</si>
  <si>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</si>
  <si>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</si>
  <si>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</si>
  <si>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</si>
  <si>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</si>
  <si>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</si>
  <si>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</si>
  <si>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</si>
  <si>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</si>
  <si>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</si>
  <si>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</si>
  <si>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</si>
  <si>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</si>
  <si>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</si>
  <si>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</si>
  <si>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</si>
  <si>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</si>
  <si>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</si>
  <si>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</si>
  <si>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</si>
  <si>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</si>
  <si>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</si>
  <si>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</si>
  <si>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</si>
  <si>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</si>
  <si>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</si>
  <si>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</si>
  <si>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</si>
  <si>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</si>
  <si>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</si>
  <si>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</si>
  <si>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</si>
  <si>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</si>
  <si>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</si>
  <si>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</si>
  <si>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</si>
  <si>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</si>
  <si>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</si>
  <si>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</si>
  <si>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</si>
  <si>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</si>
  <si>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</si>
  <si>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</si>
  <si>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</si>
  <si>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</si>
  <si>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</si>
  <si>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</si>
  <si>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</si>
  <si>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</si>
  <si>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</si>
  <si>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</si>
  <si>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</si>
  <si>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</si>
  <si>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</si>
  <si>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</si>
  <si>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</si>
  <si>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</si>
  <si>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</si>
  <si>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</si>
  <si>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</si>
  <si>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</si>
  <si>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</si>
  <si>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</si>
  <si>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</si>
  <si>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</si>
  <si>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</si>
  <si>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</si>
  <si>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</si>
  <si>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</si>
  <si>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</si>
  <si>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</si>
  <si>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</si>
  <si>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</si>
  <si>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</si>
  <si>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</si>
  <si>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</si>
  <si>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</si>
  <si>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</si>
  <si>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</si>
  <si>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</si>
  <si>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</si>
  <si>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</si>
  <si>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</si>
  <si>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</si>
  <si>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</si>
  <si>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</si>
  <si>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</si>
  <si>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</si>
  <si>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</si>
  <si>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</si>
  <si>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</si>
  <si>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</si>
  <si>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</si>
  <si>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</si>
  <si>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</si>
  <si>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</si>
  <si>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</si>
  <si>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</si>
  <si>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</si>
  <si>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</si>
  <si>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</si>
  <si>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</si>
  <si>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</si>
  <si>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</si>
  <si>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</si>
  <si>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</si>
  <si>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</si>
  <si>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</si>
  <si>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</si>
  <si>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</si>
  <si>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</si>
  <si>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</si>
  <si>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</si>
  <si>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</si>
  <si>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</si>
  <si>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</si>
  <si>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</si>
  <si>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</si>
  <si>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</si>
  <si>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</si>
  <si>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</si>
  <si>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</si>
  <si>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</si>
  <si>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</si>
  <si>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</si>
  <si>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</si>
  <si>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</si>
  <si>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</si>
  <si>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</si>
  <si>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</si>
  <si>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</si>
  <si>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</si>
  <si>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</si>
  <si>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</si>
  <si>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</si>
  <si>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</si>
  <si>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</si>
  <si>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</si>
  <si>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</si>
  <si>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</si>
  <si>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</si>
  <si>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</si>
  <si>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</si>
  <si>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</si>
  <si>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</si>
  <si>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</si>
  <si>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</si>
  <si>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</si>
  <si>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</si>
  <si>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</si>
  <si>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</si>
  <si>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</si>
  <si>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</si>
  <si>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</si>
  <si>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</si>
  <si>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</si>
  <si>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</si>
  <si>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</si>
  <si>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</si>
  <si>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</si>
  <si>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</si>
  <si>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</si>
  <si>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</si>
  <si>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</si>
  <si>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</si>
  <si>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</si>
  <si>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</si>
  <si>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</si>
  <si>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</si>
  <si>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</si>
  <si>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</si>
  <si>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</si>
  <si>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</si>
  <si>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</si>
  <si>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</si>
  <si>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</si>
  <si>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</si>
  <si>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</si>
  <si>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</si>
  <si>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</si>
  <si>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</si>
  <si>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</si>
  <si>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</si>
  <si>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</si>
  <si>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</si>
  <si>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</si>
  <si>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</si>
  <si>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</si>
  <si>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</si>
  <si>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</si>
  <si>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</si>
  <si>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</si>
  <si>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</si>
  <si>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</si>
  <si>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</si>
  <si>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</si>
  <si>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</si>
  <si>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</si>
  <si>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</si>
  <si>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</si>
  <si>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</si>
  <si>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</si>
  <si>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</si>
  <si>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</si>
  <si>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</si>
  <si>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</si>
  <si>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</si>
  <si>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</si>
  <si>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</si>
  <si>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</si>
  <si>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</si>
  <si>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</si>
  <si>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</si>
  <si>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</si>
  <si>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</si>
  <si>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</si>
  <si>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</si>
  <si>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</si>
  <si>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</si>
  <si>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</si>
  <si>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</si>
  <si>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</si>
  <si>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</si>
  <si>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</si>
  <si>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</si>
  <si>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</si>
  <si>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</si>
  <si>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</si>
  <si>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</si>
  <si>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</si>
  <si>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</si>
  <si>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</si>
  <si>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</si>
  <si>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</si>
  <si>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</si>
  <si>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</si>
  <si>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</si>
  <si>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</si>
  <si>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</si>
  <si>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</si>
  <si>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</si>
  <si>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</si>
  <si>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</si>
  <si>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</si>
  <si>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</si>
  <si>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</si>
  <si>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</si>
  <si>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</si>
  <si>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</si>
  <si>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</si>
  <si>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</si>
  <si>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</si>
  <si>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</si>
  <si>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</si>
  <si>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</si>
  <si>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</si>
  <si>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</si>
  <si>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</si>
  <si>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</si>
  <si>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</si>
  <si>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</si>
  <si>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</si>
  <si>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</si>
  <si>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</si>
  <si>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</si>
  <si>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</si>
  <si>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</si>
  <si>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</si>
  <si>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</si>
  <si>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</si>
  <si>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</si>
  <si>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</si>
  <si>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</si>
  <si>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</si>
  <si>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</si>
  <si>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</si>
  <si>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</si>
  <si>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</si>
  <si>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</si>
  <si>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</si>
  <si>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</si>
  <si>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</si>
  <si>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</si>
  <si>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</si>
  <si>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</si>
  <si>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</si>
  <si>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</si>
  <si>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</si>
  <si>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</si>
  <si>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</si>
  <si>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</si>
  <si>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</si>
  <si>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</si>
  <si>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</si>
  <si>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</si>
  <si>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</si>
  <si>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</si>
  <si>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</si>
  <si>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</si>
  <si>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</si>
  <si>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</si>
  <si>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</si>
  <si>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</si>
  <si>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</si>
  <si>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</si>
  <si>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</si>
  <si>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</si>
  <si>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</si>
  <si>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</si>
  <si>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</si>
  <si>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</si>
  <si>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</si>
  <si>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</si>
  <si>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</si>
  <si>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</si>
  <si>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</si>
  <si>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</si>
  <si>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</si>
  <si>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</si>
  <si>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</si>
  <si>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</si>
  <si>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</si>
  <si>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</si>
  <si>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</si>
  <si>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</si>
  <si>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</si>
  <si>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</si>
  <si>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</si>
  <si>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</si>
  <si>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</si>
  <si>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</si>
  <si>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</si>
  <si>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</si>
  <si>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</si>
  <si>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</si>
  <si>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</si>
  <si>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</si>
  <si>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</si>
  <si>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</si>
  <si>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</si>
  <si>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</si>
  <si>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</si>
  <si>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</si>
  <si>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</si>
  <si>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</si>
  <si>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</si>
  <si>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</si>
  <si>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</si>
  <si>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</si>
  <si>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</si>
  <si>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</si>
  <si>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</si>
  <si>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</si>
  <si>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</si>
  <si>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</si>
  <si>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</si>
  <si>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</si>
  <si>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</si>
  <si>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</si>
  <si>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</si>
  <si>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</si>
  <si>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</si>
  <si>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</si>
  <si>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</si>
  <si>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</si>
  <si>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</si>
  <si>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</si>
  <si>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</si>
  <si>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</si>
  <si>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</si>
  <si>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</si>
  <si>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</si>
  <si>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</si>
  <si>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</si>
  <si>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</si>
  <si>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</si>
  <si>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</si>
  <si>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</si>
  <si>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</si>
  <si>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</si>
  <si>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</si>
  <si>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</si>
  <si>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</si>
  <si>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</si>
  <si>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</si>
  <si>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</si>
  <si>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</si>
  <si>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</si>
  <si>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</si>
  <si>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</si>
  <si>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</si>
  <si>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</si>
  <si>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</si>
  <si>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</si>
  <si>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</si>
  <si>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</si>
  <si>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</si>
  <si>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</si>
  <si>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</si>
  <si>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</si>
  <si>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</si>
  <si>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</si>
  <si>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</si>
  <si>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</si>
  <si>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</si>
  <si>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</si>
  <si>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</si>
  <si>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</si>
  <si>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</si>
  <si>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</si>
  <si>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</si>
  <si>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</si>
  <si>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</si>
  <si>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</si>
  <si>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</si>
  <si>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</si>
  <si>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</si>
  <si>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</si>
  <si>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</si>
  <si>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</si>
  <si>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</si>
  <si>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</si>
  <si>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</si>
  <si>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</si>
  <si>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</si>
  <si>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</si>
  <si>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</si>
  <si>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</si>
  <si>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</si>
  <si>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</si>
  <si>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</si>
  <si>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</si>
  <si>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</si>
  <si>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</si>
  <si>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</si>
  <si>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</si>
  <si>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</si>
  <si>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</si>
  <si>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</si>
  <si>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</si>
  <si>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</si>
  <si>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</si>
  <si>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</si>
  <si>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</si>
  <si>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</si>
  <si>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</si>
  <si>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</si>
  <si>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</si>
  <si>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</si>
  <si>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</si>
  <si>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</si>
  <si>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</si>
  <si>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</si>
  <si>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</si>
  <si>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</si>
  <si>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</si>
  <si>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</si>
  <si>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</si>
  <si>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</si>
  <si>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</si>
  <si>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</si>
  <si>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</si>
  <si>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</si>
  <si>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</si>
  <si>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</si>
  <si>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</si>
  <si>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</si>
  <si>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</si>
  <si>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</si>
  <si>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</si>
  <si>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</si>
  <si>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</si>
  <si>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</si>
  <si>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</si>
  <si>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</si>
  <si>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</si>
  <si>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</si>
  <si>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</si>
  <si>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</si>
  <si>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</si>
  <si>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</si>
  <si>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</si>
  <si>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</si>
  <si>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</si>
  <si>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</si>
  <si>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</si>
  <si>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</si>
  <si>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</si>
  <si>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</si>
  <si>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</si>
  <si>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</si>
  <si>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</si>
  <si>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</si>
  <si>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</si>
  <si>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</si>
  <si>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</si>
  <si>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</si>
  <si>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</si>
  <si>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</si>
  <si>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</si>
  <si>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</si>
  <si>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</si>
  <si>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</si>
  <si>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</si>
  <si>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</si>
  <si>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</si>
  <si>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</si>
  <si>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</si>
  <si>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</si>
  <si>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</si>
  <si>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</si>
  <si>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</si>
  <si>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</si>
  <si>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</si>
  <si>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</si>
  <si>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</si>
  <si>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</si>
  <si>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</si>
  <si>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</si>
  <si>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</si>
  <si>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</si>
  <si>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</si>
  <si>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</si>
  <si>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</si>
  <si>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</si>
  <si>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</si>
  <si>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</si>
  <si>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</si>
  <si>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</si>
  <si>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</si>
  <si>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</si>
  <si>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</si>
  <si>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</si>
  <si>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</si>
  <si>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</si>
  <si>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</si>
  <si>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</si>
  <si>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</si>
  <si>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</si>
  <si>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</si>
  <si>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</si>
  <si>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</si>
  <si>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</si>
  <si>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</si>
  <si>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</si>
  <si>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</si>
  <si>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</si>
  <si>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</si>
  <si>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</si>
  <si>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</si>
  <si>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</si>
  <si>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</si>
  <si>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</si>
  <si>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</si>
  <si>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</si>
  <si>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</si>
  <si>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</si>
  <si>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</si>
  <si>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</si>
  <si>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</si>
  <si>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</si>
  <si>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</si>
  <si>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</si>
  <si>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</si>
  <si>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</si>
  <si>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</si>
  <si>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</si>
  <si>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</si>
  <si>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</si>
  <si>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</si>
  <si>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</si>
  <si>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</si>
  <si>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</si>
  <si>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</si>
  <si>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</si>
  <si>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</si>
  <si>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</si>
  <si>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</si>
  <si>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</si>
  <si>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</si>
  <si>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</si>
  <si>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</si>
  <si>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</si>
  <si>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</si>
  <si>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</si>
  <si>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</si>
  <si>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</si>
  <si>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</si>
  <si>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</si>
  <si>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</si>
  <si>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</si>
  <si>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</si>
  <si>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</si>
  <si>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</si>
  <si>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</si>
  <si>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</si>
  <si>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</si>
  <si>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</si>
  <si>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</si>
  <si>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</si>
  <si>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</si>
  <si>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</si>
  <si>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</si>
  <si>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</si>
  <si>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</si>
  <si>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</si>
  <si>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</si>
  <si>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</si>
  <si>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</si>
  <si>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</si>
  <si>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</si>
  <si>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</si>
  <si>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</si>
  <si>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</si>
  <si>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</si>
  <si>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</si>
  <si>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</si>
  <si>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</si>
  <si>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</si>
  <si>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</si>
  <si>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</si>
  <si>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</si>
  <si>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</si>
  <si>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</si>
  <si>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</si>
  <si>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</si>
  <si>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</si>
  <si>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</si>
  <si>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</si>
  <si>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</si>
  <si>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</si>
  <si>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</si>
  <si>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</si>
  <si>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</si>
  <si>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</si>
  <si>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</si>
  <si>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</si>
  <si>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</si>
  <si>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</si>
  <si>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</si>
  <si>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</si>
  <si>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</si>
  <si>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</si>
  <si>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</si>
  <si>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</si>
  <si>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</si>
  <si>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</si>
  <si>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</si>
  <si>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</si>
  <si>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</si>
  <si>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</si>
  <si>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</si>
  <si>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</si>
  <si>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</si>
  <si>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</si>
  <si>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</si>
  <si>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</si>
  <si>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</si>
  <si>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</si>
  <si>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</si>
  <si>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</si>
  <si>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</si>
  <si>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</si>
  <si>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</si>
  <si>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</si>
  <si>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</si>
  <si>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</si>
  <si>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</si>
  <si>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</si>
  <si>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</si>
  <si>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</si>
  <si>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</si>
  <si>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</si>
  <si>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</si>
  <si>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</si>
  <si>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</si>
  <si>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</si>
  <si>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</si>
  <si>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</si>
  <si>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</si>
  <si>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</si>
  <si>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</si>
  <si>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</si>
  <si>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</si>
  <si>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</si>
  <si>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</si>
  <si>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</si>
  <si>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</si>
  <si>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</si>
  <si>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</si>
  <si>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</si>
  <si>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</si>
  <si>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</si>
  <si>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</si>
  <si>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</si>
  <si>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</si>
  <si>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</si>
  <si>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</si>
  <si>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</si>
  <si>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</si>
  <si>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</si>
  <si>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</si>
  <si>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</si>
  <si>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</si>
  <si>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</si>
  <si>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</si>
  <si>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</si>
  <si>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</si>
  <si>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</si>
  <si>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</si>
  <si>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</si>
  <si>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</si>
  <si>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</si>
  <si>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</si>
  <si>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</si>
  <si>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</si>
  <si>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</si>
  <si>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</si>
  <si>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</si>
  <si>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</si>
  <si>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</si>
  <si>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</si>
  <si>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</si>
  <si>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</si>
  <si>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</si>
  <si>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</si>
  <si>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</si>
  <si>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</si>
  <si>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</si>
  <si>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</si>
  <si>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</si>
  <si>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</si>
  <si>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</si>
  <si>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</si>
  <si>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</si>
  <si>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</si>
  <si>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</si>
  <si>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</si>
  <si>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</si>
  <si>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</si>
  <si>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</si>
  <si>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</si>
  <si>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</si>
  <si>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</si>
  <si>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</si>
  <si>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</si>
  <si>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</si>
  <si>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</si>
  <si>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</si>
  <si>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</si>
  <si>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</si>
  <si>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</si>
  <si>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</si>
  <si>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</si>
  <si>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</si>
  <si>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</si>
  <si>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</si>
  <si>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</si>
  <si>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</si>
  <si>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</si>
  <si>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</si>
  <si>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</si>
  <si>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</si>
  <si>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</si>
  <si>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</si>
  <si>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</si>
  <si>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</si>
  <si>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</si>
  <si>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</si>
  <si>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</si>
  <si>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</si>
  <si>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</si>
  <si>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</si>
  <si>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</si>
  <si>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</si>
  <si>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</si>
  <si>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</si>
  <si>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</si>
  <si>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</si>
  <si>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</si>
  <si>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</si>
  <si>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</si>
  <si>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</si>
  <si>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</si>
  <si>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</si>
  <si>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</si>
  <si>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</si>
  <si>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</si>
  <si>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</si>
  <si>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</si>
  <si>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</si>
  <si>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</si>
  <si>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</si>
  <si>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</si>
  <si>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</si>
  <si>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</si>
  <si>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</si>
  <si>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</si>
  <si>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</si>
  <si>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</si>
  <si>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</si>
  <si>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</si>
  <si>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</si>
  <si>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</si>
  <si>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</si>
  <si>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</si>
  <si>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</si>
  <si>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</si>
  <si>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</si>
  <si>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</si>
  <si>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</si>
  <si>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</si>
  <si>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</si>
  <si>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</si>
  <si>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</si>
  <si>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</si>
  <si>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</si>
  <si>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</si>
  <si>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</si>
  <si>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</si>
  <si>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</si>
  <si>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</si>
  <si>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</si>
  <si>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</si>
  <si>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</si>
  <si>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</si>
  <si>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</si>
  <si>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</si>
  <si>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</si>
  <si>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</si>
  <si>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</si>
  <si>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</si>
  <si>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</si>
  <si>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</si>
  <si>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</si>
  <si>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</si>
  <si>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</si>
  <si>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</si>
  <si>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</si>
  <si>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</si>
  <si>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</si>
  <si>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</si>
  <si>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</si>
  <si>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</si>
  <si>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</si>
  <si>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</si>
  <si>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</si>
  <si>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</si>
  <si>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</si>
  <si>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</si>
  <si>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</si>
  <si>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</si>
  <si>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</si>
  <si>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</si>
  <si>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</si>
  <si>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</si>
  <si>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</si>
  <si>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</si>
  <si>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</si>
  <si>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</si>
  <si>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</si>
  <si>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</si>
  <si>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</si>
  <si>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</si>
  <si>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</si>
  <si>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</si>
  <si>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</si>
  <si>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</si>
  <si>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</si>
  <si>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</si>
  <si>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</si>
  <si>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</si>
  <si>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</si>
  <si>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</si>
  <si>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</si>
  <si>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</si>
  <si>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</si>
  <si>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</si>
  <si>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</si>
  <si>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</si>
  <si>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</si>
  <si>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</si>
  <si>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</si>
  <si>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</si>
  <si>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</si>
  <si>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</si>
  <si>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</si>
  <si>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</si>
  <si>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</si>
  <si>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</si>
  <si>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</si>
  <si>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</si>
  <si>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</si>
  <si>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</si>
  <si>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</si>
  <si>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</si>
  <si>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</si>
  <si>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</si>
  <si>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</si>
  <si>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</si>
  <si>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</si>
  <si>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</si>
  <si>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</si>
  <si>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</si>
  <si>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</si>
  <si>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</si>
  <si>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</si>
  <si>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</si>
  <si>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</si>
  <si>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</si>
  <si>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</si>
  <si>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</si>
  <si>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</si>
  <si>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</si>
  <si>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</si>
  <si>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</si>
  <si>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</si>
  <si>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</si>
  <si>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</si>
  <si>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</si>
  <si>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</si>
  <si>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</si>
  <si>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</si>
  <si>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</si>
  <si>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</si>
  <si>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</si>
  <si>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</si>
  <si>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</si>
  <si>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</si>
  <si>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</si>
  <si>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</si>
  <si>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</si>
  <si>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</si>
  <si>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</si>
  <si>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</si>
  <si>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</si>
  <si>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</si>
  <si>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</si>
  <si>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</si>
  <si>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</si>
  <si>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</si>
  <si>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</si>
  <si>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</si>
  <si>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</si>
  <si>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</si>
  <si>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</si>
  <si>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</si>
  <si>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</si>
  <si>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</si>
  <si>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</si>
  <si>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</si>
  <si>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</si>
  <si>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</si>
  <si>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</si>
  <si>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</si>
  <si>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</si>
  <si>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</si>
  <si>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</si>
  <si>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</si>
  <si>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</si>
  <si>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</si>
  <si>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</si>
  <si>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</si>
  <si>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</si>
  <si>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</si>
  <si>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</si>
  <si>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</si>
  <si>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</si>
  <si>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</si>
  <si>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</si>
  <si>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</si>
  <si>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</si>
  <si>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</si>
  <si>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</si>
  <si>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</si>
  <si>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</si>
  <si>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</si>
  <si>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</si>
  <si>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</si>
  <si>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</si>
  <si>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</si>
  <si>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</si>
  <si>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</si>
  <si>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</si>
  <si>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</si>
  <si>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</si>
  <si>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</si>
  <si>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</si>
  <si>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</si>
  <si>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</si>
  <si>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</si>
  <si>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</si>
  <si>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</si>
  <si>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</si>
  <si>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</si>
  <si>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</si>
  <si>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</si>
  <si>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</si>
  <si>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</si>
  <si>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</si>
  <si>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</si>
  <si>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</si>
  <si>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</si>
  <si>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</si>
  <si>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</si>
  <si>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</si>
  <si>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</si>
  <si>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</si>
  <si>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</si>
  <si>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</si>
  <si>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</si>
  <si>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</si>
  <si>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</si>
  <si>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</si>
  <si>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</si>
  <si>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</si>
  <si>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</si>
  <si>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</si>
  <si>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</si>
  <si>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</si>
  <si>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</si>
  <si>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</si>
  <si>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</si>
  <si>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</si>
  <si>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</si>
  <si>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</si>
  <si>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</si>
  <si>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</si>
  <si>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</si>
  <si>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</si>
  <si>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</si>
  <si>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</si>
  <si>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</si>
  <si>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</si>
  <si>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</si>
  <si>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</si>
  <si>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</si>
  <si>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</si>
  <si>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</si>
  <si>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</si>
  <si>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</si>
  <si>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</si>
  <si>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</si>
  <si>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</si>
  <si>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</si>
  <si>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</si>
  <si>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</si>
  <si>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</si>
  <si>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</si>
  <si>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</si>
  <si>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</si>
  <si>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</si>
  <si>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</si>
  <si>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</si>
  <si>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</si>
  <si>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</si>
  <si>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</si>
  <si>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</si>
  <si>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</si>
  <si>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</si>
  <si>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</si>
  <si>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</si>
  <si>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</si>
  <si>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</si>
  <si>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</si>
  <si>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</si>
  <si>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</si>
  <si>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</si>
  <si>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</si>
  <si>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</si>
  <si>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</si>
  <si>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</si>
  <si>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</si>
  <si>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</si>
  <si>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</si>
  <si>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</si>
  <si>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</si>
  <si>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</si>
  <si>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</si>
  <si>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</si>
  <si>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</si>
  <si>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</si>
  <si>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</si>
  <si>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</si>
  <si>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</si>
  <si>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</si>
  <si>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</si>
  <si>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</si>
  <si>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</si>
  <si>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</si>
  <si>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</si>
  <si>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</si>
  <si>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</si>
  <si>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</si>
  <si>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</si>
  <si>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</si>
  <si>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</si>
  <si>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</si>
  <si>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</si>
  <si>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</si>
  <si>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</si>
  <si>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</si>
  <si>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</si>
  <si>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</si>
  <si>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</si>
  <si>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</si>
  <si>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</si>
  <si>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</si>
  <si>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</si>
  <si>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</si>
  <si>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</si>
  <si>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</si>
  <si>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</si>
  <si>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</si>
  <si>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</si>
  <si>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</si>
  <si>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</si>
  <si>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</si>
  <si>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</si>
  <si>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</si>
  <si>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</si>
  <si>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</si>
  <si>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</si>
  <si>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</si>
  <si>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</si>
  <si>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</si>
  <si>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</si>
  <si>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</si>
  <si>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</si>
  <si>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</si>
  <si>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</si>
  <si>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</si>
  <si>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</si>
  <si>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</si>
  <si>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</si>
  <si>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</si>
  <si>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</si>
  <si>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</si>
  <si>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</si>
  <si>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</si>
  <si>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</si>
  <si>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</si>
  <si>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</si>
  <si>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</si>
  <si>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</si>
  <si>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</si>
  <si>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</si>
  <si>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</si>
  <si>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</si>
  <si>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</si>
  <si>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</si>
  <si>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</si>
  <si>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</si>
  <si>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</si>
  <si>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</si>
  <si>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</si>
  <si>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</si>
  <si>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</si>
  <si>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</si>
  <si>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</si>
  <si>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</si>
  <si>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</si>
  <si>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</si>
  <si>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</si>
  <si>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</si>
  <si>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</si>
  <si>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</si>
  <si>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</si>
  <si>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</si>
  <si>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</si>
  <si>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</si>
  <si>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</si>
  <si>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</si>
  <si>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</si>
  <si>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</si>
  <si>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</si>
  <si>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</si>
  <si>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</si>
  <si>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</si>
  <si>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</si>
  <si>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</si>
  <si>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</si>
  <si>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</si>
  <si>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</si>
  <si>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</si>
  <si>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</si>
  <si>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</si>
  <si>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</si>
  <si>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</si>
  <si>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</si>
  <si>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</si>
  <si>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</si>
  <si>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</si>
  <si>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</si>
  <si>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</si>
  <si>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</si>
  <si>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</si>
  <si>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</si>
  <si>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</si>
  <si>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</si>
  <si>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</si>
  <si>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</si>
  <si>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</si>
  <si>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</si>
  <si>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</si>
  <si>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</si>
  <si>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</si>
  <si>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</si>
  <si>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</si>
  <si>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</si>
  <si>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</si>
  <si>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</si>
  <si>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</si>
  <si>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</si>
  <si>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</si>
  <si>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</si>
  <si>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</si>
  <si>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</si>
  <si>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</si>
  <si>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</si>
  <si>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</si>
  <si>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</si>
  <si>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</si>
  <si>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</si>
  <si>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</si>
  <si>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</si>
  <si>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</si>
  <si>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</si>
  <si>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</si>
  <si>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</si>
  <si>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</si>
  <si>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</si>
  <si>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</si>
  <si>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</si>
  <si>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</si>
  <si>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</si>
  <si>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</si>
  <si>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</si>
  <si>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</si>
  <si>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</si>
  <si>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</si>
  <si>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</si>
  <si>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</si>
  <si>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</si>
  <si>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</si>
  <si>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</si>
  <si>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</si>
  <si>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</si>
  <si>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</si>
  <si>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</si>
  <si>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</si>
  <si>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</si>
  <si>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</si>
  <si>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</si>
  <si>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</si>
  <si>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</si>
  <si>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</si>
  <si>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</si>
  <si>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</si>
  <si>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</si>
  <si>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</si>
  <si>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</si>
  <si>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</si>
  <si>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</si>
  <si>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</si>
  <si>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</si>
  <si>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</si>
  <si>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</si>
  <si>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</si>
  <si>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</si>
  <si>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</si>
  <si>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</si>
  <si>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</si>
  <si>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</si>
  <si>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</si>
  <si>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</si>
  <si>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</si>
  <si>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</si>
  <si>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</si>
  <si>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</si>
  <si>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</si>
  <si>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</si>
  <si>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</si>
  <si>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</si>
  <si>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</si>
  <si>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</si>
  <si>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</si>
  <si>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</si>
  <si>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</si>
  <si>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</si>
  <si>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</si>
  <si>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</si>
  <si>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</si>
  <si>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</si>
  <si>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</si>
  <si>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</si>
  <si>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</si>
  <si>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</si>
  <si>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</si>
  <si>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</si>
  <si>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</si>
  <si>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</si>
  <si>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</si>
  <si>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</si>
  <si>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</si>
  <si>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</si>
  <si>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</si>
  <si>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</si>
  <si>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</si>
  <si>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</si>
  <si>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</si>
  <si>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</si>
  <si>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</si>
  <si>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</si>
  <si>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</si>
  <si>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</si>
  <si>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</si>
  <si>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</si>
  <si>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</si>
  <si>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</si>
  <si>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</si>
  <si>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</si>
  <si>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</si>
  <si>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</si>
  <si>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</si>
  <si>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</si>
  <si>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</si>
  <si>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</si>
  <si>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</si>
  <si>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</si>
  <si>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</si>
  <si>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</si>
  <si>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</si>
  <si>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</si>
  <si>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</si>
  <si>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</si>
  <si>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</si>
  <si>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</si>
  <si>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</si>
  <si>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</si>
  <si>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</si>
  <si>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</si>
  <si>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</si>
  <si>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</si>
  <si>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</si>
  <si>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</si>
  <si>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</si>
  <si>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</si>
  <si>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</si>
  <si>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</si>
  <si>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</si>
  <si>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</si>
  <si>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</si>
  <si>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</si>
  <si>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</si>
  <si>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</si>
  <si>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</si>
  <si>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</si>
  <si>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</si>
  <si>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</si>
  <si>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</si>
  <si>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</si>
  <si>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</si>
  <si>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</si>
  <si>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</si>
  <si>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</si>
  <si>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</si>
  <si>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</si>
  <si>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</si>
  <si>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</si>
  <si>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</si>
  <si>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</si>
  <si>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</si>
  <si>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</si>
  <si>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</si>
  <si>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</si>
  <si>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</si>
  <si>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</si>
  <si>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</si>
  <si>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</si>
  <si>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</si>
  <si>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</si>
  <si>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</si>
  <si>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</si>
  <si>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</si>
  <si>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</si>
  <si>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</si>
  <si>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</si>
  <si>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</si>
  <si>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</si>
  <si>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</si>
  <si>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</si>
  <si>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</si>
  <si>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</si>
  <si>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</si>
  <si>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</si>
  <si>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</si>
  <si>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</si>
  <si>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</si>
  <si>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</si>
  <si>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</si>
  <si>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</si>
  <si>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</si>
  <si>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</si>
  <si>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</si>
  <si>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</si>
  <si>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</si>
  <si>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</si>
  <si>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</si>
  <si>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</si>
  <si>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</si>
  <si>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</si>
  <si>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</si>
  <si>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</si>
  <si>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</si>
  <si>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</si>
  <si>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</si>
  <si>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</si>
  <si>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</si>
  <si>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</si>
  <si>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</si>
  <si>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</si>
  <si>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</si>
  <si>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</si>
  <si>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</si>
  <si>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</si>
  <si>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</si>
  <si>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</si>
  <si>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</si>
  <si>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</si>
  <si>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</si>
  <si>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</si>
  <si>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</si>
  <si>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</si>
  <si>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</si>
  <si>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</si>
  <si>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</si>
  <si>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</si>
  <si>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</si>
  <si>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</si>
  <si>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</si>
  <si>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</si>
  <si>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</si>
  <si>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</si>
  <si>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</si>
  <si>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</si>
  <si>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</si>
  <si>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</si>
  <si>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</si>
  <si>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</si>
  <si>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</si>
  <si>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</si>
  <si>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</si>
  <si>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</si>
  <si>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</si>
  <si>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</si>
  <si>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</si>
  <si>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</si>
  <si>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</si>
  <si>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</si>
  <si>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</si>
  <si>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</si>
  <si>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</si>
  <si>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</si>
  <si>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</si>
  <si>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</si>
  <si>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</si>
  <si>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</si>
  <si>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</si>
  <si>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</si>
  <si>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</si>
  <si>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</si>
  <si>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</si>
  <si>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</si>
  <si>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</si>
  <si>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</si>
  <si>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</si>
  <si>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</si>
  <si>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</si>
  <si>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</si>
  <si>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</si>
  <si>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</si>
  <si>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</si>
  <si>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</si>
  <si>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</si>
  <si>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</si>
  <si>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</si>
  <si>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</si>
  <si>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</si>
  <si>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</si>
  <si>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</si>
  <si>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</si>
  <si>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</si>
  <si>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</si>
  <si>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</si>
  <si>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</si>
  <si>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</si>
  <si>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</si>
  <si>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</si>
  <si>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</si>
  <si>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</si>
  <si>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</si>
  <si>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</si>
  <si>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</si>
  <si>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</si>
  <si>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</si>
  <si>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</si>
  <si>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</si>
  <si>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</si>
  <si>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</si>
  <si>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</si>
  <si>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</si>
  <si>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</si>
  <si>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</si>
  <si>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</si>
  <si>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</si>
  <si>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</si>
  <si>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</si>
  <si>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</si>
  <si>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</si>
  <si>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</si>
  <si>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</si>
  <si>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</si>
  <si>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</si>
  <si>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</si>
  <si>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</si>
  <si>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</si>
  <si>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</si>
  <si>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</si>
  <si>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</si>
  <si>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</si>
  <si>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</si>
  <si>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</si>
  <si>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</si>
  <si>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</si>
  <si>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</si>
  <si>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</si>
  <si>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</si>
  <si>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</si>
  <si>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</si>
  <si>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</si>
  <si>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</si>
  <si>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</si>
  <si>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</si>
  <si>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</si>
  <si>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</si>
  <si>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</si>
  <si>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</si>
  <si>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</si>
  <si>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</si>
  <si>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</si>
  <si>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</si>
  <si>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</si>
  <si>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</si>
  <si>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</si>
  <si>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</si>
  <si>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</si>
  <si>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</si>
  <si>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</si>
  <si>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</si>
  <si>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</si>
  <si>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</si>
  <si>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</si>
  <si>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</si>
  <si>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</si>
  <si>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</si>
  <si>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</si>
  <si>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</si>
  <si>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</si>
  <si>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</si>
  <si>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</si>
  <si>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</si>
  <si>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</si>
  <si>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</si>
  <si>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</si>
  <si>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</si>
  <si>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</si>
  <si>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</si>
  <si>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</si>
  <si>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</si>
  <si>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</si>
  <si>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</si>
  <si>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</si>
  <si>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</si>
  <si>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</si>
  <si>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</si>
  <si>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</si>
  <si>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</si>
  <si>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</si>
  <si>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</si>
  <si>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</si>
  <si>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</si>
  <si>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</si>
  <si>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</si>
  <si>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</si>
  <si>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</si>
  <si>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</si>
  <si>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</si>
  <si>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</si>
  <si>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</si>
  <si>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</si>
  <si>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</si>
  <si>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</si>
  <si>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</si>
  <si>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</si>
  <si>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</si>
  <si>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</si>
  <si>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</si>
  <si>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</si>
  <si>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</si>
  <si>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</si>
  <si>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</si>
  <si>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</si>
  <si>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</si>
  <si>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</si>
  <si>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</si>
  <si>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</si>
  <si>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</si>
  <si>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</si>
  <si>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</si>
  <si>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</si>
  <si>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</si>
  <si>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</si>
  <si>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</si>
  <si>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</si>
  <si>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</si>
  <si>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</si>
  <si>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</si>
  <si>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</si>
  <si>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</si>
  <si>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</si>
  <si>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</si>
  <si>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</si>
  <si>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</si>
  <si>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</si>
  <si>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</si>
  <si>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</si>
  <si>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</si>
  <si>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</si>
  <si>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</si>
  <si>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</si>
  <si>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</si>
  <si>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</si>
  <si>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</si>
  <si>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</si>
  <si>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</si>
  <si>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</si>
  <si>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</si>
  <si>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</si>
  <si>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</si>
  <si>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</si>
  <si>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</si>
  <si>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</si>
  <si>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</si>
  <si>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</si>
  <si>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</si>
  <si>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</si>
  <si>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</si>
  <si>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</si>
  <si>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</si>
  <si>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</si>
  <si>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</si>
  <si>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</si>
  <si>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</si>
  <si>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</si>
  <si>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</si>
  <si>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</si>
  <si>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</si>
  <si>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</si>
  <si>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</si>
  <si>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</si>
  <si>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</si>
  <si>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</si>
  <si>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</si>
  <si>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</si>
  <si>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</si>
  <si>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</si>
  <si>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</si>
  <si>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</si>
  <si>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</si>
  <si>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</si>
  <si>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</si>
  <si>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</si>
  <si>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</si>
  <si>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</si>
  <si>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</si>
  <si>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</si>
  <si>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</si>
  <si>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</si>
  <si>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</si>
  <si>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</si>
  <si>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</si>
  <si>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</si>
  <si>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</si>
  <si>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</si>
  <si>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</si>
  <si>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</si>
  <si>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</si>
  <si>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</si>
  <si>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</si>
  <si>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</si>
  <si>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</si>
  <si>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</si>
  <si>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</si>
  <si>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</si>
  <si>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</si>
  <si>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</si>
  <si>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</si>
  <si>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</si>
  <si>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</si>
  <si>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</si>
  <si>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</si>
  <si>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</si>
  <si>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</si>
  <si>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</si>
  <si>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</si>
  <si>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</si>
  <si>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</si>
  <si>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</si>
  <si>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</si>
  <si>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</si>
  <si>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</si>
  <si>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</si>
  <si>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</si>
  <si>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</si>
  <si>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</si>
  <si>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</si>
  <si>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</si>
  <si>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</si>
  <si>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</si>
  <si>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</si>
  <si>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</si>
  <si>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</si>
  <si>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</si>
  <si>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</si>
  <si>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</si>
  <si>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</si>
  <si>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</si>
  <si>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</si>
  <si>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</si>
  <si>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</si>
  <si>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</si>
  <si>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</si>
  <si>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</si>
  <si>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</si>
  <si>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</si>
  <si>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</si>
  <si>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</si>
  <si>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</si>
  <si>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</si>
  <si>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</si>
  <si>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</si>
  <si>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</si>
  <si>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</si>
  <si>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</si>
  <si>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</si>
  <si>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</si>
  <si>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</si>
  <si>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</si>
  <si>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</si>
  <si>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</si>
  <si>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</si>
  <si>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</si>
  <si>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</si>
  <si>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</si>
  <si>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</si>
  <si>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</si>
  <si>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</si>
  <si>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</si>
  <si>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</si>
  <si>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</si>
  <si>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</si>
  <si>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</si>
  <si>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</si>
  <si>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</si>
  <si>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</si>
  <si>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</si>
  <si>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</si>
  <si>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</si>
  <si>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</si>
  <si>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</si>
  <si>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</si>
  <si>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</si>
  <si>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</si>
  <si>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</si>
  <si>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</si>
  <si>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</si>
  <si>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</si>
  <si>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</si>
  <si>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</si>
  <si>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</si>
  <si>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</si>
  <si>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</si>
  <si>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</si>
  <si>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</si>
  <si>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</si>
  <si>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</si>
  <si>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</si>
  <si>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</si>
  <si>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</si>
  <si>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</si>
  <si>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</si>
  <si>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</si>
  <si>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</si>
  <si>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</si>
  <si>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</si>
  <si>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</si>
  <si>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</si>
  <si>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</si>
  <si>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</si>
  <si>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</si>
  <si>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</si>
  <si>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</si>
  <si>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</si>
  <si>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</si>
  <si>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</si>
  <si>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</si>
  <si>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</si>
  <si>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</si>
  <si>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</si>
  <si>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</si>
  <si>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</si>
  <si>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</si>
  <si>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</si>
  <si>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</si>
  <si>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</si>
  <si>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</si>
  <si>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</si>
  <si>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</si>
  <si>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</si>
  <si>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</si>
  <si>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</si>
  <si>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</si>
  <si>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</si>
  <si>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</si>
  <si>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</si>
  <si>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</si>
  <si>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</si>
  <si>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</si>
  <si>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</si>
  <si>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</si>
  <si>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</si>
  <si>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</si>
  <si>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</si>
  <si>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</si>
  <si>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</si>
  <si>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</si>
  <si>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</si>
  <si>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</si>
  <si>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</si>
  <si>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</si>
  <si>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</si>
  <si>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</si>
  <si>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</si>
  <si>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</si>
  <si>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</si>
  <si>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</si>
  <si>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</si>
  <si>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</si>
  <si>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</si>
  <si>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</si>
  <si>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</si>
  <si>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</si>
  <si>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</si>
  <si>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</si>
  <si>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</si>
  <si>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</si>
  <si>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</si>
  <si>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</si>
  <si>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</si>
  <si>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</si>
  <si>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</si>
  <si>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</si>
  <si>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</si>
  <si>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</si>
  <si>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</si>
  <si>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</si>
  <si>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</si>
  <si>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</si>
  <si>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</si>
  <si>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</si>
  <si>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</si>
  <si>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</si>
  <si>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</si>
  <si>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</si>
  <si>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</si>
  <si>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</si>
  <si>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</si>
  <si>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</si>
  <si>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</si>
  <si>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</si>
  <si>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</si>
  <si>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</si>
  <si>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</si>
  <si>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</si>
  <si>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</si>
  <si>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</si>
  <si>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</si>
  <si>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</si>
  <si>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</si>
  <si>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</si>
  <si>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</si>
  <si>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</si>
  <si>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</si>
  <si>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</si>
  <si>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</si>
  <si>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</si>
  <si>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</si>
  <si>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</si>
  <si>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</si>
  <si>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</si>
  <si>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</si>
  <si>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</si>
  <si>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</si>
  <si>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</si>
  <si>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</si>
  <si>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</si>
  <si>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</si>
  <si>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</si>
  <si>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</si>
  <si>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</si>
  <si>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</si>
  <si>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</si>
  <si>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</si>
  <si>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</si>
  <si>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</si>
  <si>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</si>
  <si>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</si>
  <si>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</si>
  <si>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</si>
  <si>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</si>
  <si>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</si>
  <si>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</si>
  <si>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</si>
  <si>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</si>
  <si>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</si>
  <si>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</si>
  <si>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</si>
  <si>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</si>
  <si>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</si>
  <si>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</si>
  <si>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</si>
  <si>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</si>
  <si>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</si>
  <si>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</si>
  <si>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</si>
  <si>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</si>
  <si>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</si>
  <si>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</si>
  <si>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</si>
  <si>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</si>
  <si>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</si>
  <si>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</si>
  <si>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</si>
  <si>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</si>
  <si>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</si>
  <si>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</si>
  <si>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</si>
  <si>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</si>
  <si>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</si>
  <si>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</si>
  <si>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</si>
  <si>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</si>
  <si>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</si>
  <si>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</si>
  <si>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</si>
  <si>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</si>
  <si>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</si>
  <si>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</si>
  <si>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</si>
  <si>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</si>
  <si>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</si>
  <si>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</si>
  <si>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</si>
  <si>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</si>
  <si>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</si>
  <si>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</si>
  <si>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</si>
  <si>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</si>
  <si>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</si>
  <si>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</si>
  <si>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</si>
  <si>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</si>
  <si>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</si>
  <si>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</si>
  <si>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</si>
  <si>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</si>
  <si>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</si>
  <si>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</si>
  <si>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</si>
  <si>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</si>
  <si>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</si>
  <si>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</si>
  <si>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</si>
  <si>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</si>
  <si>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</si>
  <si>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</si>
  <si>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</si>
  <si>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</si>
  <si>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</si>
  <si>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</si>
  <si>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</si>
  <si>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</si>
  <si>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</si>
  <si>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</si>
  <si>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</si>
  <si>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</si>
  <si>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</si>
  <si>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</si>
  <si>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</si>
  <si>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</si>
  <si>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</si>
  <si>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</si>
  <si>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</si>
  <si>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</si>
  <si>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</si>
  <si>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</si>
  <si>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</si>
  <si>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</si>
  <si>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</si>
  <si>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</si>
  <si>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</si>
  <si>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</si>
  <si>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</si>
  <si>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</si>
  <si>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</si>
  <si>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</si>
  <si>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</si>
  <si>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</si>
  <si>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</si>
  <si>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</si>
  <si>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</si>
  <si>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</si>
  <si>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</si>
  <si>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</si>
  <si>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</si>
  <si>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</si>
  <si>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</si>
  <si>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</si>
  <si>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</si>
  <si>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</si>
  <si>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</si>
  <si>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</si>
  <si>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</si>
  <si>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</si>
  <si>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</si>
  <si>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</si>
  <si>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</si>
  <si>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</si>
  <si>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</si>
  <si>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</si>
  <si>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</si>
  <si>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</si>
  <si>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</si>
  <si>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</si>
  <si>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</si>
  <si>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</si>
  <si>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</si>
  <si>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</si>
  <si>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</si>
  <si>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</si>
  <si>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</si>
  <si>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</si>
  <si>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</si>
  <si>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</si>
  <si>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</si>
  <si>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</si>
  <si>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</si>
  <si>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</si>
  <si>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</si>
  <si>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</si>
  <si>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</si>
  <si>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</si>
  <si>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</si>
  <si>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</si>
  <si>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</si>
  <si>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</si>
  <si>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</si>
  <si>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</si>
  <si>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</si>
  <si>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</si>
  <si>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</si>
  <si>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</si>
  <si>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</si>
  <si>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</si>
  <si>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</si>
  <si>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</si>
  <si>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</si>
  <si>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</si>
  <si>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</si>
  <si>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</si>
  <si>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</si>
  <si>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</si>
  <si>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</si>
  <si>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</si>
  <si>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</si>
  <si>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</si>
  <si>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</si>
  <si>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</si>
  <si>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</si>
  <si>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</si>
  <si>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</si>
  <si>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</si>
  <si>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</si>
  <si>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</si>
  <si>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</si>
  <si>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</si>
  <si>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</si>
  <si>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</si>
  <si>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</si>
  <si>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</si>
  <si>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</si>
  <si>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</si>
  <si>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</si>
  <si>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</si>
  <si>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</si>
  <si>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</si>
  <si>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</si>
  <si>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</si>
  <si>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</si>
  <si>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</si>
  <si>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</si>
  <si>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</si>
  <si>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</si>
  <si>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</si>
  <si>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</si>
  <si>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</si>
  <si>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</si>
  <si>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</si>
  <si>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</si>
  <si>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</si>
  <si>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</si>
  <si>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</si>
  <si>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</si>
  <si>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</si>
  <si>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</si>
  <si>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</si>
  <si>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</si>
  <si>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</si>
  <si>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</si>
  <si>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</si>
  <si>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</si>
  <si>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</si>
  <si>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</si>
  <si>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</si>
  <si>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</si>
  <si>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</si>
  <si>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</si>
  <si>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</si>
  <si>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</si>
  <si>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</si>
  <si>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</si>
  <si>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</si>
  <si>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</si>
  <si>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</si>
  <si>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</si>
  <si>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</si>
  <si>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</si>
  <si>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</si>
  <si>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</si>
  <si>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</si>
  <si>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</si>
  <si>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</si>
  <si>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</si>
  <si>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</si>
  <si>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</si>
  <si>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</si>
  <si>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</si>
  <si>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</si>
  <si>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</si>
  <si>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</si>
  <si>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</si>
  <si>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</si>
  <si>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</si>
  <si>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</si>
  <si>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</si>
  <si>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</si>
  <si>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</si>
  <si>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</si>
  <si>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</si>
  <si>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</si>
  <si>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</si>
  <si>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</si>
  <si>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</si>
  <si>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</si>
  <si>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</si>
  <si>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</si>
  <si>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</si>
  <si>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</si>
  <si>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</si>
  <si>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</si>
  <si>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</si>
  <si>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</si>
  <si>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</si>
  <si>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</si>
  <si>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</si>
  <si>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</si>
  <si>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</si>
  <si>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</si>
  <si>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</si>
  <si>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</si>
  <si>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</si>
  <si>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</si>
  <si>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</si>
  <si>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</si>
  <si>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</si>
  <si>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</si>
  <si>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</si>
  <si>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</si>
  <si>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</si>
  <si>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</si>
  <si>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</si>
  <si>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</si>
  <si>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</si>
  <si>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</si>
  <si>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</si>
  <si>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</si>
  <si>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</si>
  <si>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</si>
  <si>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</si>
  <si>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</si>
  <si>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</si>
  <si>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</si>
  <si>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</si>
  <si>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</si>
  <si>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</si>
  <si>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</si>
  <si>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</si>
  <si>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</si>
  <si>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</si>
  <si>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</si>
  <si>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</si>
  <si>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</si>
  <si>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</si>
  <si>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</si>
  <si>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</si>
  <si>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</si>
  <si>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</si>
  <si>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</si>
  <si>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</si>
  <si>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</si>
  <si>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</si>
  <si>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</si>
  <si>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</si>
  <si>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</si>
  <si>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</si>
  <si>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</si>
  <si>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</si>
  <si>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</si>
  <si>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</si>
  <si>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</si>
  <si>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</si>
  <si>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</si>
  <si>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</si>
  <si>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</si>
  <si>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</si>
  <si>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</si>
  <si>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</si>
  <si>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</si>
  <si>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</si>
  <si>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</si>
  <si>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</si>
  <si>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</si>
  <si>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</si>
  <si>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</si>
  <si>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</si>
  <si>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</si>
  <si>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</si>
  <si>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</si>
  <si>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</si>
  <si>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</si>
  <si>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</si>
  <si>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</si>
  <si>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</si>
  <si>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</si>
  <si>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</si>
  <si>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</si>
  <si>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</si>
  <si>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</si>
  <si>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</si>
  <si>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</si>
  <si>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</si>
  <si>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</si>
  <si>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</si>
  <si>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</si>
  <si>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</si>
  <si>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</si>
  <si>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</si>
  <si>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</si>
  <si>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</si>
  <si>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</si>
  <si>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</si>
  <si>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</si>
  <si>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</si>
  <si>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</si>
  <si>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</si>
  <si>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</si>
  <si>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</si>
  <si>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</si>
  <si>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</si>
  <si>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</si>
  <si>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</si>
  <si>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</si>
  <si>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</si>
  <si>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</si>
  <si>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</si>
  <si>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</si>
  <si>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</si>
  <si>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</si>
  <si>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</si>
  <si>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</si>
  <si>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</si>
  <si>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</si>
  <si>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</si>
  <si>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</si>
  <si>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</si>
  <si>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</si>
  <si>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</si>
  <si>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</si>
  <si>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</si>
  <si>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</si>
  <si>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</si>
  <si>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</si>
  <si>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</si>
  <si>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</si>
  <si>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</si>
  <si>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</si>
  <si>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</si>
  <si>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</si>
  <si>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</si>
  <si>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</si>
  <si>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</si>
  <si>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</si>
  <si>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</si>
  <si>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</si>
  <si>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</si>
  <si>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</si>
  <si>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</si>
  <si>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</si>
  <si>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</si>
  <si>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</si>
  <si>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</si>
  <si>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</si>
  <si>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</si>
  <si>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</si>
  <si>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</si>
  <si>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</si>
  <si>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</si>
  <si>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</si>
  <si>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</si>
  <si>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</si>
  <si>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</si>
  <si>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</si>
  <si>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</si>
  <si>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</si>
  <si>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</si>
  <si>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</si>
  <si>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</si>
  <si>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</si>
  <si>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</si>
  <si>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</si>
  <si>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</si>
  <si>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</si>
  <si>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</si>
  <si>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</si>
  <si>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</si>
  <si>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</si>
  <si>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</si>
  <si>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</si>
  <si>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</si>
  <si>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</si>
  <si>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</si>
  <si>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</si>
  <si>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</si>
  <si>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</si>
  <si>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</si>
  <si>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</si>
  <si>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</si>
  <si>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</si>
  <si>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</si>
  <si>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</si>
  <si>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</si>
  <si>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</si>
  <si>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</si>
  <si>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</si>
  <si>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</si>
  <si>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</si>
  <si>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</si>
  <si>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</si>
  <si>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</si>
  <si>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</si>
  <si>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</si>
  <si>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</si>
  <si>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</si>
  <si>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</si>
  <si>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</si>
  <si>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</si>
  <si>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</si>
  <si>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</si>
  <si>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</si>
  <si>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</si>
  <si>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</si>
  <si>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</si>
  <si>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</si>
  <si>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</si>
  <si>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</si>
  <si>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</si>
  <si>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</si>
  <si>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</si>
  <si>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</si>
  <si>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</si>
  <si>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</si>
  <si>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</si>
  <si>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</si>
  <si>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</si>
  <si>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</si>
  <si>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</si>
  <si>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</si>
  <si>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</si>
  <si>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</si>
  <si>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</si>
  <si>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</si>
  <si>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</si>
  <si>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</si>
  <si>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</si>
  <si>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</si>
  <si>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</si>
  <si>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</si>
  <si>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</si>
  <si>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</si>
  <si>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</si>
  <si>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</si>
  <si>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</si>
  <si>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</si>
  <si>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</si>
  <si>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</si>
  <si>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</si>
  <si>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</si>
  <si>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</si>
  <si>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</si>
  <si>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</si>
  <si>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</si>
  <si>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</si>
  <si>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</si>
  <si>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</si>
  <si>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</si>
  <si>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</si>
  <si>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</si>
  <si>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</si>
  <si>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</si>
  <si>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</si>
  <si>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</si>
  <si>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</si>
  <si>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</si>
  <si>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</si>
  <si>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</si>
  <si>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</si>
  <si>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</si>
  <si>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</si>
  <si>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</si>
  <si>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</si>
  <si>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</si>
  <si>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</si>
  <si>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</si>
  <si>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</si>
  <si>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</si>
  <si>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</si>
  <si>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</si>
  <si>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</si>
  <si>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</si>
  <si>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</si>
  <si>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</si>
  <si>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</si>
  <si>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</si>
  <si>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</si>
  <si>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</si>
  <si>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</si>
  <si>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</si>
  <si>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</si>
  <si>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</si>
  <si>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</si>
  <si>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</si>
  <si>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</si>
  <si>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</si>
  <si>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</si>
  <si>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</si>
  <si>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</si>
  <si>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</si>
  <si>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</si>
  <si>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</si>
  <si>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</si>
  <si>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</si>
  <si>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</si>
  <si>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</si>
  <si>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</si>
  <si>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</si>
  <si>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</si>
  <si>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</si>
  <si>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</si>
  <si>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</si>
  <si>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</si>
  <si>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</si>
  <si>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</si>
  <si>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</si>
  <si>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</si>
  <si>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</si>
  <si>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</si>
  <si>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</si>
  <si>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</si>
  <si>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</si>
  <si>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</si>
  <si>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</si>
  <si>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</si>
  <si>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</si>
  <si>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</si>
  <si>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</si>
  <si>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</si>
  <si>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</si>
  <si>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</si>
  <si>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</si>
  <si>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</si>
  <si>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</si>
  <si>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</si>
  <si>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</si>
  <si>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</si>
  <si>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</si>
  <si>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</si>
  <si>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</si>
  <si>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</si>
  <si>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</si>
  <si>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</si>
  <si>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</si>
  <si>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</si>
  <si>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</si>
  <si>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</si>
  <si>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</si>
  <si>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</si>
  <si>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</si>
  <si>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</si>
  <si>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</si>
  <si>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</si>
  <si>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</si>
  <si>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</si>
  <si>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</si>
  <si>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</si>
  <si>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</si>
  <si>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</si>
  <si>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</si>
  <si>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</si>
  <si>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</si>
  <si>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</si>
  <si>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</si>
  <si>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</si>
  <si>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</si>
  <si>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</si>
  <si>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</si>
  <si>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</si>
  <si>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</si>
  <si>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</si>
  <si>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</si>
  <si>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</si>
  <si>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</si>
  <si>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</si>
  <si>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</si>
  <si>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</si>
  <si>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</si>
  <si>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</si>
  <si>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</si>
  <si>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</si>
  <si>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</si>
  <si>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</si>
  <si>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</si>
  <si>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</si>
  <si>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</si>
  <si>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</si>
  <si>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</si>
  <si>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</si>
  <si>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</si>
  <si>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</si>
  <si>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</si>
  <si>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</si>
  <si>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</si>
  <si>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</si>
  <si>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</si>
  <si>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</si>
  <si>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</si>
  <si>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</si>
  <si>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</si>
  <si>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</si>
  <si>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</si>
  <si>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</si>
  <si>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</si>
  <si>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</si>
  <si>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</si>
  <si>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</si>
  <si>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</si>
  <si>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</si>
  <si>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</si>
  <si>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</si>
  <si>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</si>
  <si>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</si>
  <si>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</si>
  <si>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</si>
  <si>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</si>
  <si>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</si>
  <si>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</si>
  <si>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</si>
  <si>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</si>
  <si>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</si>
  <si>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</si>
  <si>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</si>
  <si>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</si>
  <si>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</si>
  <si>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</si>
  <si>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</si>
  <si>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</si>
  <si>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</si>
  <si>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</si>
  <si>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</si>
  <si>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</si>
  <si>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</si>
  <si>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</si>
  <si>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</si>
  <si>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</si>
  <si>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</si>
  <si>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</si>
  <si>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</si>
  <si>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</si>
  <si>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</si>
  <si>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</si>
  <si>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</si>
  <si>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</si>
  <si>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</si>
  <si>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</si>
  <si>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</si>
  <si>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</si>
  <si>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</si>
  <si>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</si>
  <si>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</si>
  <si>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</si>
  <si>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</si>
  <si>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</si>
  <si>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</si>
  <si>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</si>
  <si>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</si>
  <si>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</si>
  <si>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</si>
  <si>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</si>
  <si>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</si>
  <si>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</si>
  <si>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</si>
  <si>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</si>
  <si>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</si>
  <si>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</si>
  <si>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</si>
  <si>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</si>
  <si>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</si>
  <si>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</si>
  <si>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</si>
  <si>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</si>
  <si>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</si>
  <si>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</si>
  <si>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</si>
  <si>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</si>
  <si>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</si>
  <si>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</si>
  <si>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</si>
  <si>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</si>
  <si>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</si>
  <si>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</si>
  <si>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</si>
  <si>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</si>
  <si>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</si>
  <si>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</si>
  <si>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</si>
  <si>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</si>
  <si>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</si>
  <si>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</si>
  <si>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</si>
  <si>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</si>
  <si>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</si>
  <si>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</si>
  <si>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</si>
  <si>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</si>
  <si>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</si>
  <si>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</si>
  <si>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</si>
  <si>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</si>
  <si>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</si>
  <si>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</si>
  <si>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</si>
  <si>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</si>
  <si>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</si>
  <si>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</si>
  <si>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</si>
  <si>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</si>
  <si>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</si>
  <si>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</si>
  <si>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</si>
  <si>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</si>
  <si>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</si>
  <si>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</si>
  <si>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</si>
  <si>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</si>
  <si>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</si>
  <si>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</si>
  <si>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</si>
  <si>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</si>
  <si>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</si>
  <si>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</si>
  <si>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</si>
  <si>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</si>
  <si>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</si>
  <si>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</si>
  <si>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</si>
  <si>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</si>
  <si>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</si>
  <si>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</si>
  <si>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</si>
  <si>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</si>
  <si>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</si>
  <si>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</si>
  <si>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</si>
  <si>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</si>
  <si>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</si>
  <si>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</si>
  <si>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</si>
  <si>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</si>
  <si>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</si>
  <si>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</si>
  <si>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</si>
  <si>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</si>
  <si>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</si>
  <si>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</si>
  <si>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</si>
  <si>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</si>
  <si>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</si>
  <si>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</si>
  <si>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</si>
  <si>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</si>
  <si>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</si>
  <si>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</si>
  <si>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</si>
  <si>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</si>
  <si>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</si>
  <si>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</si>
  <si>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</si>
  <si>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</si>
  <si>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</si>
  <si>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</si>
  <si>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</si>
  <si>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</si>
  <si>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</si>
  <si>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</si>
  <si>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</si>
  <si>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</si>
  <si>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</si>
  <si>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</si>
  <si>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</si>
  <si>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</si>
  <si>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</si>
  <si>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</si>
  <si>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</si>
  <si>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</si>
  <si>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</si>
  <si>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</si>
  <si>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</si>
  <si>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</si>
  <si>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</si>
  <si>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</si>
  <si>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</si>
  <si>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</si>
  <si>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</si>
  <si>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</si>
  <si>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</si>
  <si>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</si>
  <si>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</si>
  <si>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</si>
  <si>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</si>
  <si>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</si>
  <si>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</si>
  <si>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</si>
  <si>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</si>
  <si>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</si>
  <si>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</si>
  <si>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</si>
  <si>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</si>
  <si>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</si>
  <si>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</si>
  <si>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</si>
  <si>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</si>
  <si>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</si>
  <si>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</si>
  <si>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</si>
  <si>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</si>
  <si>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</si>
  <si>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</si>
  <si>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</si>
  <si>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</si>
  <si>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</si>
  <si>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</si>
  <si>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</si>
  <si>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</si>
  <si>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</si>
  <si>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</si>
  <si>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</si>
  <si>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</si>
  <si>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</si>
  <si>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</si>
  <si>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</si>
  <si>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</si>
  <si>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</si>
  <si>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</si>
  <si>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</si>
  <si>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</si>
  <si>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</si>
  <si>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</si>
  <si>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</si>
  <si>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</si>
  <si>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</si>
  <si>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</si>
  <si>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</si>
  <si>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</si>
  <si>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</si>
  <si>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</si>
  <si>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</si>
  <si>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</si>
  <si>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</si>
  <si>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</si>
  <si>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</si>
  <si>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</si>
  <si>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</si>
  <si>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</si>
  <si>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</si>
  <si>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</si>
  <si>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</si>
  <si>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</si>
  <si>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</si>
  <si>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</si>
  <si>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</si>
  <si>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</si>
  <si>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</si>
  <si>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</si>
  <si>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</si>
  <si>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</si>
  <si>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</si>
  <si>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</si>
  <si>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</si>
  <si>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</si>
  <si>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</si>
  <si>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</si>
  <si>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</si>
  <si>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</si>
  <si>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</si>
  <si>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</si>
  <si>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</si>
  <si>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</si>
  <si>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</si>
  <si>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</si>
  <si>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</si>
  <si>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</si>
  <si>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</si>
  <si>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</si>
  <si>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</si>
  <si>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</si>
  <si>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</si>
  <si>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</si>
  <si>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</si>
  <si>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</si>
  <si>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</si>
  <si>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</si>
  <si>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</si>
  <si>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</si>
  <si>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</si>
  <si>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</si>
  <si>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</si>
  <si>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</si>
  <si>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</si>
  <si>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</si>
  <si>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</si>
  <si>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</si>
  <si>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</si>
  <si>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</si>
  <si>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</si>
  <si>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</si>
  <si>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</si>
  <si>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</si>
  <si>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</si>
  <si>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</si>
  <si>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</si>
  <si>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</si>
  <si>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</si>
  <si>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</si>
  <si>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</si>
  <si>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</si>
  <si>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</si>
  <si>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</si>
  <si>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</si>
  <si>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</si>
  <si>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</si>
  <si>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</si>
  <si>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</si>
  <si>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</si>
  <si>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</si>
  <si>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</si>
  <si>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</si>
  <si>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</si>
  <si>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</si>
  <si>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</si>
  <si>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</si>
  <si>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</si>
  <si>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</si>
  <si>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</si>
  <si>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</si>
  <si>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</si>
  <si>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</si>
  <si>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</si>
  <si>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</si>
  <si>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</si>
  <si>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</si>
  <si>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</si>
  <si>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</si>
  <si>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</si>
  <si>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</si>
  <si>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</si>
  <si>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</si>
  <si>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</si>
  <si>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</si>
  <si>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</si>
  <si>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</si>
  <si>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</si>
  <si>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</si>
  <si>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</si>
  <si>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</si>
  <si>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</si>
  <si>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</si>
  <si>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</si>
  <si>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</si>
  <si>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</si>
  <si>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</si>
  <si>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</si>
  <si>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</si>
  <si>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</si>
  <si>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</si>
  <si>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</si>
  <si>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</si>
  <si>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</si>
  <si>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</si>
  <si>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</si>
  <si>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</si>
  <si>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</si>
  <si>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</si>
  <si>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</si>
  <si>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</si>
  <si>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</si>
  <si>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</si>
  <si>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</si>
  <si>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</si>
  <si>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</si>
  <si>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</si>
  <si>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</si>
  <si>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</si>
  <si>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</si>
  <si>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</si>
  <si>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</si>
  <si>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</si>
  <si>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</si>
  <si>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</si>
  <si>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</si>
  <si>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</si>
  <si>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</si>
  <si>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</si>
  <si>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</si>
  <si>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</si>
  <si>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</si>
  <si>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</si>
  <si>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</si>
  <si>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</si>
  <si>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</si>
  <si>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</si>
  <si>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</si>
  <si>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</si>
  <si>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</si>
  <si>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</si>
  <si>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</si>
  <si>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</si>
  <si>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</si>
  <si>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</si>
  <si>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</si>
  <si>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</si>
  <si>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</si>
  <si>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</si>
  <si>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</si>
  <si>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</si>
  <si>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</si>
  <si>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</si>
  <si>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</si>
  <si>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</si>
  <si>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</si>
  <si>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</si>
  <si>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</si>
  <si>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</si>
  <si>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</si>
  <si>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</si>
  <si>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</si>
  <si>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</si>
  <si>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</si>
  <si>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</si>
  <si>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</si>
  <si>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</si>
  <si>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</si>
  <si>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</si>
  <si>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</si>
  <si>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</si>
  <si>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</si>
  <si>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</si>
  <si>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</si>
  <si>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</si>
  <si>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</si>
  <si>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</si>
  <si>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</si>
  <si>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</si>
  <si>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</si>
  <si>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</si>
  <si>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</si>
  <si>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</si>
  <si>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</si>
  <si>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</si>
  <si>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</si>
  <si>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</si>
  <si>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</si>
  <si>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</si>
  <si>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</si>
  <si>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</si>
  <si>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</si>
  <si>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</si>
  <si>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</si>
  <si>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</si>
  <si>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</si>
  <si>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</si>
  <si>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</si>
  <si>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</si>
  <si>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</si>
  <si>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</si>
  <si>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</si>
  <si>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</si>
  <si>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</si>
  <si>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</si>
  <si>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</si>
  <si>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</si>
  <si>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</si>
  <si>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</si>
  <si>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</si>
  <si>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</si>
  <si>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</si>
  <si>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</si>
  <si>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</si>
  <si>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</si>
  <si>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</si>
  <si>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</si>
  <si>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</si>
  <si>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</si>
  <si>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</si>
  <si>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</si>
  <si>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</si>
  <si>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</si>
  <si>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</si>
  <si>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</si>
  <si>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</si>
  <si>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</si>
  <si>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</si>
  <si>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</si>
  <si>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</si>
  <si>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</si>
  <si>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</si>
  <si>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</si>
  <si>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</si>
  <si>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</si>
  <si>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</si>
  <si>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</si>
  <si>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</si>
  <si>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</si>
  <si>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</si>
  <si>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</si>
  <si>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</si>
  <si>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</si>
  <si>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</si>
  <si>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</si>
  <si>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</si>
  <si>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</si>
  <si>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</si>
  <si>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</si>
  <si>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</si>
  <si>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</si>
  <si>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</si>
  <si>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</si>
  <si>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</si>
  <si>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</si>
  <si>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</si>
  <si>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</si>
  <si>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</si>
  <si>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</si>
  <si>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</si>
  <si>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</si>
  <si>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</si>
  <si>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</si>
  <si>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</si>
  <si>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</si>
  <si>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</si>
  <si>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</si>
  <si>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</si>
  <si>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</si>
  <si>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</si>
  <si>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</si>
  <si>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</si>
  <si>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</si>
  <si>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</si>
  <si>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</si>
  <si>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</si>
  <si>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</si>
  <si>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</si>
  <si>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</si>
  <si>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</si>
  <si>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</si>
  <si>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</si>
  <si>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</si>
  <si>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</si>
  <si>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</si>
  <si>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</si>
  <si>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</si>
  <si>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</si>
  <si>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</si>
  <si>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</si>
  <si>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</si>
  <si>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</si>
  <si>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</si>
  <si>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</si>
  <si>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</si>
  <si>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</si>
  <si>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</si>
  <si>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</si>
  <si>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</si>
  <si>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</si>
  <si>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</si>
  <si>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</si>
  <si>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</si>
  <si>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</si>
  <si>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</si>
  <si>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</si>
  <si>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</si>
  <si>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</si>
  <si>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</si>
  <si>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</si>
  <si>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</si>
  <si>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</si>
  <si>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</si>
  <si>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</si>
  <si>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</si>
  <si>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</si>
  <si>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</si>
  <si>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</si>
  <si>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</si>
  <si>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</si>
  <si>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</si>
  <si>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</si>
  <si>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</si>
  <si>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</si>
  <si>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</si>
  <si>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</si>
  <si>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</si>
  <si>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</si>
  <si>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</si>
  <si>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</si>
  <si>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</si>
  <si>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</si>
  <si>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</si>
  <si>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</si>
  <si>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</si>
  <si>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</si>
  <si>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</si>
  <si>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</si>
  <si>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</si>
  <si>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</si>
  <si>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</si>
  <si>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</si>
  <si>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</si>
  <si>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</si>
  <si>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</si>
  <si>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</si>
  <si>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</si>
  <si>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</si>
  <si>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</si>
  <si>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</si>
  <si>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</si>
  <si>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</si>
  <si>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</si>
  <si>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</si>
  <si>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</si>
  <si>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</si>
  <si>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</si>
  <si>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</si>
  <si>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</si>
  <si>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</si>
  <si>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</si>
  <si>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</si>
  <si>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</si>
  <si>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</si>
  <si>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</si>
  <si>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</si>
  <si>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</si>
  <si>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</si>
  <si>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</si>
  <si>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</si>
  <si>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</si>
  <si>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</si>
  <si>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</si>
  <si>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</si>
  <si>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</si>
  <si>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</si>
  <si>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</si>
  <si>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</si>
  <si>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</si>
  <si>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</si>
  <si>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</si>
  <si>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</si>
  <si>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</si>
  <si>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</si>
  <si>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</si>
  <si>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</si>
  <si>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</si>
  <si>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</si>
  <si>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</si>
  <si>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</si>
  <si>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</si>
  <si>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</si>
  <si>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</si>
  <si>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</si>
  <si>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</si>
  <si>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</si>
  <si>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</si>
  <si>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</si>
  <si>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</si>
  <si>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</si>
  <si>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</si>
  <si>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</si>
  <si>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</si>
  <si>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</si>
  <si>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</si>
  <si>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</si>
  <si>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</si>
  <si>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</si>
  <si>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</si>
  <si>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</si>
  <si>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</si>
  <si>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</si>
  <si>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</si>
  <si>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</si>
  <si>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</si>
  <si>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</si>
  <si>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</si>
  <si>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</si>
  <si>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</si>
  <si>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</si>
  <si>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</si>
  <si>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</si>
  <si>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</si>
  <si>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</si>
  <si>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</si>
  <si>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</si>
  <si>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</si>
  <si>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</si>
  <si>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</si>
  <si>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</si>
  <si>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</si>
  <si>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</si>
  <si>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</si>
  <si>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</si>
  <si>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</si>
  <si>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</si>
  <si>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</si>
  <si>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</si>
  <si>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</si>
  <si>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</si>
  <si>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</si>
  <si>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</si>
  <si>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</si>
  <si>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</si>
  <si>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</si>
  <si>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</si>
  <si>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</si>
  <si>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</si>
  <si>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</si>
  <si>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</si>
  <si>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</si>
  <si>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</si>
  <si>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</si>
  <si>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</si>
  <si>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</si>
  <si>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</si>
  <si>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</si>
  <si>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</si>
  <si>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</si>
  <si>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</si>
  <si>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</si>
  <si>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</si>
  <si>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</si>
  <si>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</si>
  <si>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</si>
  <si>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</si>
  <si>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</si>
  <si>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</si>
  <si>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</si>
  <si>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</si>
  <si>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</si>
  <si>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</si>
  <si>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</si>
  <si>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</si>
  <si>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</si>
  <si>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</si>
  <si>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</si>
  <si>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</si>
  <si>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</si>
  <si>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</si>
  <si>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</si>
  <si>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</si>
  <si>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</si>
  <si>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</si>
  <si>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</si>
  <si>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</si>
  <si>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</si>
  <si>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</si>
  <si>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</si>
  <si>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</si>
  <si>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</si>
  <si>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</si>
  <si>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</si>
  <si>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</si>
  <si>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</si>
  <si>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</si>
  <si>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</si>
  <si>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</si>
  <si>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</si>
  <si>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</si>
  <si>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</si>
  <si>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</si>
  <si>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</si>
  <si>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</si>
  <si>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</si>
  <si>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</si>
  <si>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</si>
  <si>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</si>
  <si>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</si>
  <si>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</si>
  <si>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</si>
  <si>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</si>
  <si>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</si>
  <si>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</si>
  <si>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</si>
  <si>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</si>
  <si>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</si>
  <si>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</si>
  <si>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</si>
  <si>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</si>
  <si>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</si>
  <si>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</si>
  <si>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</si>
  <si>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</si>
  <si>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</si>
  <si>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</si>
  <si>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</si>
  <si>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</si>
  <si>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</si>
  <si>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</si>
  <si>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</si>
  <si>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</si>
  <si>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</si>
  <si>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</si>
  <si>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</si>
  <si>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</si>
  <si>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</si>
  <si>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</si>
  <si>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</si>
  <si>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</si>
  <si>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</si>
  <si>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</si>
  <si>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</si>
  <si>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</si>
  <si>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</si>
  <si>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</si>
  <si>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</si>
  <si>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</si>
  <si>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</si>
  <si>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</si>
  <si>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</si>
  <si>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</si>
  <si>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</si>
  <si>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</si>
  <si>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</si>
  <si>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</si>
  <si>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</si>
  <si>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</si>
  <si>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</si>
  <si>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</si>
  <si>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</si>
  <si>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</si>
  <si>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</si>
  <si>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</si>
  <si>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</si>
  <si>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</si>
  <si>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</si>
  <si>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</si>
  <si>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</si>
  <si>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</si>
  <si>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</si>
  <si>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</si>
  <si>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</si>
  <si>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</si>
  <si>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</si>
  <si>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</si>
  <si>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</si>
  <si>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</si>
  <si>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</si>
  <si>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</si>
  <si>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</si>
  <si>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</si>
  <si>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</si>
  <si>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</si>
  <si>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</si>
  <si>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</si>
  <si>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</si>
  <si>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</si>
  <si>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</si>
  <si>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</si>
  <si>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</si>
  <si>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</si>
  <si>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</si>
  <si>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</si>
  <si>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</si>
  <si>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</si>
  <si>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</si>
  <si>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</si>
  <si>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</si>
  <si>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</si>
  <si>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</si>
  <si>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</si>
  <si>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</si>
  <si>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</si>
  <si>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</si>
  <si>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</si>
  <si>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</si>
  <si>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</si>
  <si>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</si>
  <si>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</si>
  <si>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</si>
  <si>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</si>
  <si>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</si>
  <si>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</si>
  <si>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</si>
  <si>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</si>
  <si>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</si>
  <si>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</si>
  <si>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</si>
  <si>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</si>
  <si>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</si>
  <si>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</si>
  <si>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</si>
  <si>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</si>
  <si>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</si>
  <si>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</si>
  <si>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</si>
  <si>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</si>
  <si>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</si>
  <si>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</si>
  <si>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</si>
  <si>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</si>
  <si>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</si>
  <si>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</si>
  <si>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</si>
  <si>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</si>
  <si>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</si>
  <si>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</si>
  <si>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</si>
  <si>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</si>
  <si>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</si>
  <si>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</si>
  <si>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</si>
  <si>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</si>
  <si>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</si>
  <si>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</si>
  <si>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</si>
  <si>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</si>
  <si>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</si>
  <si>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</si>
  <si>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</si>
  <si>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</si>
  <si>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</si>
  <si>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</si>
  <si>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</si>
  <si>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</si>
  <si>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</si>
  <si>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</si>
  <si>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</si>
  <si>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</si>
  <si>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</si>
  <si>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</si>
  <si>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</si>
  <si>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</si>
  <si>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</si>
  <si>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</si>
  <si>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</si>
  <si>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</si>
  <si>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</si>
  <si>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</si>
  <si>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</si>
  <si>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</si>
  <si>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</si>
  <si>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</si>
  <si>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</si>
  <si>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</si>
  <si>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</si>
  <si>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</si>
  <si>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</si>
  <si>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</si>
  <si>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</si>
  <si>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</si>
  <si>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</si>
  <si>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</si>
  <si>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</si>
  <si>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</si>
  <si>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</si>
  <si>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</si>
  <si>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</si>
  <si>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</si>
  <si>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</si>
  <si>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</si>
  <si>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</si>
  <si>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</si>
  <si>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</si>
  <si>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</si>
  <si>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</si>
  <si>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</si>
  <si>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</si>
  <si>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</si>
  <si>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</si>
  <si>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</si>
  <si>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</si>
  <si>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</si>
  <si>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</si>
  <si>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</si>
  <si>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</si>
  <si>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</si>
  <si>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</si>
  <si>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</si>
  <si>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</si>
  <si>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</si>
  <si>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</si>
  <si>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</si>
  <si>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</si>
  <si>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</si>
  <si>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</si>
  <si>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</si>
  <si>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</si>
  <si>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</si>
  <si>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</si>
  <si>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</si>
  <si>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</si>
  <si>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</si>
  <si>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</si>
  <si>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</si>
  <si>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</si>
  <si>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</si>
  <si>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</si>
  <si>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</si>
  <si>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</si>
  <si>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</si>
  <si>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</si>
  <si>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</si>
  <si>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</si>
  <si>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</si>
  <si>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</si>
  <si>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</si>
  <si>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</si>
  <si>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</si>
  <si>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</si>
  <si>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</si>
  <si>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</si>
  <si>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</si>
  <si>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</si>
  <si>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</si>
  <si>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</si>
  <si>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</si>
  <si>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</si>
  <si>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</si>
  <si>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</si>
  <si>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</si>
  <si>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</si>
  <si>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</si>
  <si>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</si>
  <si>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</si>
  <si>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</si>
  <si>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</si>
  <si>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</si>
  <si>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</si>
  <si>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</si>
  <si>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</si>
  <si>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</si>
  <si>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</si>
  <si>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</si>
  <si>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</si>
  <si>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</si>
  <si>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</si>
  <si>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</si>
  <si>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</si>
  <si>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</si>
  <si>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</si>
  <si>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</si>
  <si>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</si>
  <si>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</si>
  <si>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</si>
  <si>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</si>
  <si>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</si>
  <si>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</si>
  <si>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</si>
  <si>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</si>
  <si>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</si>
  <si>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</si>
  <si>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</si>
  <si>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</si>
  <si>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</si>
  <si>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</si>
  <si>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</si>
  <si>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</si>
  <si>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</si>
  <si>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</si>
  <si>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</si>
  <si>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</si>
  <si>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</si>
  <si>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</si>
  <si>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</si>
  <si>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</si>
  <si>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</si>
  <si>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</si>
  <si>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</si>
  <si>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</si>
  <si>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</si>
  <si>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</si>
  <si>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</si>
  <si>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</si>
  <si>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</si>
  <si>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</si>
  <si>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</si>
  <si>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</si>
  <si>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</si>
  <si>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</si>
  <si>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</si>
  <si>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</si>
  <si>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</si>
  <si>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</si>
  <si>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</si>
  <si>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</si>
  <si>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</si>
  <si>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</si>
  <si>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</si>
  <si>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</si>
  <si>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</si>
  <si>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</si>
  <si>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</si>
  <si>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</si>
  <si>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</si>
  <si>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</si>
  <si>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</si>
  <si>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</si>
  <si>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</si>
  <si>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</si>
  <si>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</si>
  <si>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</si>
  <si>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</si>
  <si>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</si>
  <si>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</si>
  <si>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</si>
  <si>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</si>
  <si>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</si>
  <si>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</si>
  <si>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</si>
  <si>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</si>
  <si>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</si>
  <si>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</si>
  <si>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</si>
  <si>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</si>
  <si>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</si>
  <si>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</si>
  <si>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</si>
  <si>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</si>
  <si>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</si>
  <si>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</si>
  <si>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</si>
  <si>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</si>
  <si>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</si>
  <si>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</si>
  <si>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</si>
  <si>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</si>
  <si>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</si>
  <si>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</si>
  <si>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</si>
  <si>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</si>
  <si>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</si>
  <si>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</si>
  <si>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</si>
  <si>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</si>
  <si>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</si>
  <si>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</si>
  <si>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</si>
  <si>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</si>
  <si>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</si>
  <si>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</si>
  <si>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</si>
  <si>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</si>
  <si>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</si>
  <si>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</si>
  <si>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</si>
  <si>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</si>
  <si>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</si>
  <si>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</si>
  <si>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</si>
  <si>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</si>
  <si>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</si>
  <si>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</si>
  <si>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</si>
  <si>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</si>
  <si>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</si>
  <si>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</si>
  <si>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</si>
  <si>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</si>
  <si>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</si>
  <si>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</si>
  <si>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</si>
  <si>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</si>
  <si>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</si>
  <si>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</si>
  <si>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</si>
  <si>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</si>
  <si>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</si>
  <si>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</si>
  <si>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</si>
  <si>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</si>
  <si>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</si>
  <si>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</si>
  <si>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</si>
  <si>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</si>
  <si>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</si>
  <si>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</si>
  <si>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</si>
  <si>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</si>
  <si>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</si>
  <si>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</si>
  <si>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</si>
  <si>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</si>
  <si>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</si>
  <si>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</si>
  <si>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</si>
  <si>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</si>
  <si>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</si>
  <si>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</si>
  <si>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</si>
  <si>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</si>
  <si>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</si>
  <si>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</si>
  <si>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</si>
  <si>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</si>
  <si>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</si>
  <si>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</si>
  <si>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</si>
  <si>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</si>
  <si>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</si>
  <si>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</si>
  <si>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</si>
  <si>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</si>
  <si>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</si>
  <si>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</si>
  <si>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</si>
  <si>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</si>
  <si>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</si>
  <si>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</si>
  <si>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</si>
  <si>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</si>
  <si>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</si>
  <si>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</si>
  <si>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</si>
  <si>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</si>
  <si>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</si>
  <si>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</si>
  <si>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</si>
  <si>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</si>
  <si>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</si>
  <si>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</si>
  <si>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</si>
  <si>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</si>
  <si>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</si>
  <si>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</si>
  <si>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</si>
  <si>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</si>
  <si>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</si>
  <si>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</si>
  <si>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</si>
  <si>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</si>
  <si>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</si>
  <si>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</si>
  <si>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</si>
  <si>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</si>
  <si>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</si>
  <si>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</si>
  <si>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</si>
  <si>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</si>
  <si>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</si>
  <si>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</si>
  <si>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</si>
  <si>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</si>
  <si>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</si>
  <si>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</si>
  <si>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</si>
  <si>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</si>
  <si>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</si>
  <si>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</si>
  <si>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</si>
  <si>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</si>
  <si>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</si>
  <si>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</si>
  <si>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</si>
  <si>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</si>
  <si>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</si>
  <si>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</si>
  <si>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</si>
  <si>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</si>
  <si>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</si>
  <si>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</si>
  <si>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</si>
  <si>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</si>
  <si>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</si>
  <si>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</si>
  <si>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</si>
  <si>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</si>
  <si>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</si>
  <si>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</si>
  <si>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</si>
  <si>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</si>
  <si>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</si>
  <si>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</si>
  <si>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</si>
  <si>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</si>
  <si>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</si>
  <si>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</si>
  <si>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</si>
  <si>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</si>
  <si>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</si>
  <si>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</si>
  <si>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</si>
  <si>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</si>
  <si>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</si>
  <si>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</si>
  <si>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</si>
  <si>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</si>
  <si>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</si>
  <si>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</si>
  <si>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</si>
  <si>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</si>
  <si>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</si>
  <si>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</si>
  <si>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</si>
  <si>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</si>
  <si>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</si>
  <si>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</si>
  <si>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</si>
  <si>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</si>
  <si>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</si>
  <si>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</si>
  <si>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</si>
  <si>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</si>
  <si>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</si>
  <si>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</si>
  <si>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</si>
  <si>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</si>
  <si>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</si>
  <si>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</si>
  <si>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</si>
  <si>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</si>
  <si>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</si>
  <si>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</si>
  <si>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</si>
  <si>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</si>
  <si>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</si>
  <si>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</si>
  <si>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</si>
  <si>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</si>
  <si>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</si>
  <si>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</si>
  <si>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</si>
  <si>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</si>
  <si>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</si>
  <si>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</si>
  <si>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</si>
  <si>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</si>
  <si>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</si>
  <si>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</si>
  <si>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</si>
  <si>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</si>
  <si>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</si>
  <si>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</si>
  <si>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</si>
  <si>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</si>
  <si>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</si>
  <si>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</si>
  <si>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</si>
  <si>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</si>
  <si>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</si>
  <si>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</si>
  <si>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</si>
  <si>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</si>
  <si>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</si>
  <si>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</si>
  <si>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</si>
  <si>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</si>
  <si>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</si>
  <si>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</si>
  <si>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</si>
  <si>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</si>
  <si>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</si>
  <si>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</si>
  <si>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</si>
  <si>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</si>
  <si>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</si>
  <si>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</si>
  <si>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</si>
  <si>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</si>
  <si>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</si>
  <si>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</si>
  <si>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</si>
  <si>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</si>
  <si>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</si>
  <si>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</si>
  <si>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</si>
  <si>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</si>
  <si>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</si>
  <si>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</si>
  <si>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</si>
  <si>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</si>
  <si>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</si>
  <si>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</si>
  <si>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</si>
  <si>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</si>
  <si>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</si>
  <si>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</si>
  <si>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</si>
  <si>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</si>
  <si>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</si>
  <si>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</si>
  <si>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</si>
  <si>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</si>
  <si>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</si>
  <si>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</si>
  <si>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</si>
  <si>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</si>
  <si>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</si>
  <si>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</si>
  <si>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</si>
  <si>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</si>
  <si>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</si>
  <si>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</si>
  <si>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</si>
  <si>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</si>
  <si>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</si>
  <si>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</si>
  <si>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</si>
  <si>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</si>
  <si>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</si>
  <si>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</si>
  <si>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</si>
  <si>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</si>
  <si>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</si>
  <si>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</si>
  <si>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</si>
  <si>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</si>
  <si>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</si>
  <si>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</si>
  <si>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</si>
  <si>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</si>
  <si>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</si>
  <si>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</si>
  <si>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</si>
  <si>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</si>
  <si>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</si>
  <si>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</si>
  <si>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</si>
  <si>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</si>
  <si>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</si>
  <si>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</si>
  <si>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</si>
  <si>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</si>
  <si>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</si>
  <si>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</si>
  <si>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</si>
  <si>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</si>
  <si>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</si>
  <si>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</si>
  <si>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</si>
  <si>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</si>
  <si>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</si>
  <si>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</si>
  <si>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</si>
  <si>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</si>
  <si>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</si>
  <si>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</si>
  <si>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</si>
  <si>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</si>
  <si>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</si>
  <si>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</si>
  <si>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</si>
  <si>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</si>
  <si>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</si>
  <si>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</si>
  <si>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</si>
  <si>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</si>
  <si>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</si>
  <si>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</si>
  <si>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</si>
  <si>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</si>
  <si>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</si>
  <si>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</si>
  <si>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</si>
  <si>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</si>
  <si>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</si>
  <si>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</si>
  <si>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</si>
  <si>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</si>
  <si>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</si>
  <si>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</si>
  <si>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</si>
  <si>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</si>
  <si>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</si>
  <si>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</si>
  <si>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</si>
  <si>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</si>
  <si>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</si>
  <si>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</si>
  <si>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</si>
  <si>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</si>
  <si>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</si>
  <si>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</si>
  <si>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</si>
  <si>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</si>
  <si>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</si>
  <si>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</si>
  <si>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</si>
  <si>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</si>
  <si>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</si>
  <si>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</si>
  <si>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</si>
  <si>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</si>
  <si>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</si>
  <si>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</si>
  <si>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</si>
  <si>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</si>
  <si>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</si>
  <si>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</si>
  <si>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</si>
  <si>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</si>
  <si>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</si>
  <si>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</si>
  <si>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</si>
  <si>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</si>
  <si>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</si>
  <si>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</si>
  <si>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</si>
  <si>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</si>
  <si>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</si>
  <si>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</si>
  <si>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</si>
  <si>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</si>
  <si>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</si>
  <si>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</si>
  <si>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</si>
  <si>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</si>
  <si>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</si>
  <si>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</si>
  <si>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</si>
  <si>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</si>
  <si>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</si>
  <si>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</si>
  <si>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</si>
  <si>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</si>
  <si>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</si>
  <si>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</si>
  <si>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</si>
  <si>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</si>
  <si>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</si>
  <si>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</si>
  <si>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</si>
  <si>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</si>
  <si>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</si>
  <si>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</si>
  <si>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</si>
  <si>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</si>
  <si>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</si>
  <si>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</si>
  <si>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</si>
  <si>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</si>
  <si>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</si>
  <si>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</si>
  <si>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</si>
  <si>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</si>
  <si>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</si>
  <si>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</si>
  <si>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</si>
  <si>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</si>
  <si>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</si>
  <si>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</si>
  <si>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</si>
  <si>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</si>
  <si>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</si>
  <si>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</si>
  <si>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</si>
  <si>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</si>
  <si>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</si>
  <si>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</si>
  <si>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</si>
  <si>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</si>
  <si>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</si>
  <si>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</si>
  <si>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</si>
  <si>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</si>
  <si>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</si>
  <si>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</si>
  <si>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</si>
  <si>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</si>
  <si>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</si>
  <si>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</si>
  <si>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</si>
  <si>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</si>
  <si>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</si>
  <si>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</si>
  <si>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</si>
  <si>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</si>
  <si>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</si>
  <si>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</si>
  <si>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</si>
  <si>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</si>
  <si>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</si>
  <si>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</si>
  <si>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</si>
  <si>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</si>
  <si>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</si>
  <si>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</si>
  <si>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</si>
  <si>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</si>
  <si>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</si>
  <si>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</si>
  <si>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</si>
  <si>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</si>
  <si>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</si>
  <si>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</si>
  <si>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</si>
  <si>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</si>
  <si>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</si>
  <si>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</si>
  <si>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</si>
  <si>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</si>
  <si>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</si>
  <si>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</si>
  <si>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</si>
  <si>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</si>
  <si>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</si>
  <si>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</si>
  <si>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</si>
  <si>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</si>
  <si>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</si>
  <si>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</si>
  <si>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</si>
  <si>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</si>
  <si>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</si>
  <si>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</si>
  <si>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</si>
  <si>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</si>
  <si>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</si>
  <si>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</si>
  <si>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</si>
  <si>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</si>
  <si>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</si>
  <si>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</si>
  <si>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</si>
  <si>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</si>
  <si>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</si>
  <si>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</si>
  <si>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</si>
  <si>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</si>
  <si>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</si>
  <si>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</si>
  <si>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</si>
  <si>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</si>
  <si>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</si>
  <si>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</si>
  <si>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</si>
  <si>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</si>
  <si>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</si>
  <si>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</si>
  <si>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</si>
  <si>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</si>
  <si>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</si>
  <si>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</si>
  <si>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</si>
  <si>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</si>
  <si>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</si>
  <si>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</si>
  <si>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</si>
  <si>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</si>
  <si>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</si>
  <si>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</si>
  <si>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</si>
  <si>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</si>
  <si>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</si>
  <si>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</si>
  <si>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</si>
  <si>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</si>
  <si>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</si>
  <si>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</si>
  <si>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</si>
  <si>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</si>
  <si>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</si>
  <si>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</si>
  <si>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</si>
  <si>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</si>
  <si>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</si>
  <si>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</si>
  <si>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</si>
  <si>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</si>
  <si>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</si>
  <si>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</si>
  <si>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</si>
  <si>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</si>
  <si>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</si>
  <si>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</si>
  <si>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</si>
  <si>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</si>
  <si>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</si>
  <si>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</si>
  <si>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</si>
  <si>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</si>
  <si>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</si>
  <si>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</si>
  <si>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</si>
  <si>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</si>
  <si>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</si>
  <si>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</si>
  <si>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</si>
  <si>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</si>
  <si>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</si>
  <si>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</si>
  <si>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</si>
  <si>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</si>
  <si>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</si>
  <si>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</si>
  <si>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</si>
  <si>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</si>
  <si>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</si>
  <si>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</si>
  <si>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</si>
  <si>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</si>
  <si>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</si>
  <si>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</si>
  <si>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</si>
  <si>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</si>
  <si>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</si>
  <si>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</si>
  <si>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</si>
  <si>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</si>
  <si>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</si>
  <si>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</si>
  <si>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</si>
  <si>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</si>
  <si>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</si>
  <si>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</si>
  <si>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</si>
  <si>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</si>
  <si>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</si>
  <si>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</si>
  <si>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</si>
  <si>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</si>
  <si>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</si>
  <si>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</si>
  <si>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</si>
  <si>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</si>
  <si>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</si>
  <si>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</si>
  <si>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</si>
  <si>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</si>
  <si>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</si>
  <si>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</si>
  <si>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</si>
  <si>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</si>
  <si>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</si>
  <si>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</si>
  <si>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</si>
  <si>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</si>
  <si>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</si>
  <si>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</si>
  <si>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</si>
  <si>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</si>
  <si>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</si>
  <si>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</si>
  <si>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</si>
  <si>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</si>
  <si>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</si>
  <si>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</si>
  <si>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</si>
  <si>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</si>
  <si>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</si>
  <si>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</si>
  <si>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</si>
  <si>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</si>
  <si>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</si>
  <si>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</si>
  <si>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</si>
  <si>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</si>
  <si>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</si>
  <si>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</si>
  <si>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</si>
  <si>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</si>
  <si>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</si>
  <si>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</si>
  <si>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</si>
  <si>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</si>
  <si>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</si>
  <si>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</si>
  <si>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</si>
  <si>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</si>
  <si>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</si>
  <si>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</si>
  <si>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</si>
  <si>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</si>
  <si>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</si>
  <si>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</si>
  <si>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</si>
  <si>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</si>
  <si>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</si>
  <si>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</si>
  <si>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</si>
  <si>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</si>
  <si>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</si>
  <si>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</si>
  <si>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</si>
  <si>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</si>
  <si>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</si>
  <si>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</si>
  <si>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</si>
  <si>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</si>
  <si>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</si>
  <si>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</si>
  <si>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</si>
  <si>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</si>
  <si>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</si>
  <si>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</si>
  <si>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</si>
  <si>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</si>
  <si>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</si>
  <si>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</si>
  <si>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</si>
  <si>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</si>
  <si>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</si>
  <si>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</si>
  <si>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</si>
  <si>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</si>
  <si>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</si>
  <si>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</si>
  <si>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</si>
  <si>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</si>
  <si>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</si>
  <si>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</si>
  <si>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</si>
  <si>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</si>
  <si>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</si>
  <si>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</si>
  <si>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</si>
  <si>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</si>
  <si>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</si>
  <si>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</si>
  <si>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</si>
  <si>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</si>
  <si>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</si>
  <si>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</si>
  <si>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</si>
  <si>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</si>
  <si>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</si>
  <si>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</si>
  <si>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</si>
  <si>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</si>
  <si>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</si>
  <si>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</si>
  <si>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</si>
  <si>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</si>
  <si>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</si>
  <si>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</si>
  <si>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</si>
  <si>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</si>
  <si>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</si>
  <si>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</si>
  <si>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</si>
  <si>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</si>
  <si>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</si>
  <si>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</si>
  <si>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</si>
  <si>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</si>
  <si>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</si>
  <si>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</si>
  <si>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</si>
  <si>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</si>
  <si>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</si>
  <si>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</si>
  <si>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</si>
  <si>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</si>
  <si>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</si>
  <si>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</si>
  <si>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</si>
  <si>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</si>
  <si>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</si>
  <si>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</si>
  <si>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</si>
  <si>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</si>
  <si>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</si>
  <si>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</si>
  <si>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</si>
  <si>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</si>
  <si>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</si>
  <si>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</si>
  <si>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</si>
  <si>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</si>
  <si>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</si>
  <si>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</si>
  <si>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</si>
  <si>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</si>
  <si>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</si>
  <si>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</si>
  <si>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</si>
  <si>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</si>
  <si>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</si>
  <si>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</si>
  <si>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</si>
  <si>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</si>
  <si>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</si>
  <si>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</si>
  <si>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</si>
  <si>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</si>
  <si>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</si>
  <si>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</si>
  <si>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</si>
  <si>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</si>
  <si>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</si>
  <si>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</si>
  <si>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</si>
  <si>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</si>
  <si>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</si>
  <si>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</si>
  <si>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</si>
  <si>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</si>
  <si>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</si>
  <si>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</si>
  <si>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</si>
  <si>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</si>
  <si>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</si>
  <si>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</si>
  <si>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</si>
  <si>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</si>
  <si>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</si>
  <si>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</si>
  <si>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</si>
  <si>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</si>
  <si>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</si>
  <si>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</si>
  <si>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</si>
  <si>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</si>
  <si>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</si>
  <si>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</si>
  <si>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</si>
  <si>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</si>
  <si>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</si>
  <si>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</si>
  <si>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</si>
  <si>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</si>
  <si>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</si>
  <si>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</si>
  <si>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</si>
  <si>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</si>
  <si>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</si>
  <si>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</si>
  <si>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</si>
  <si>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</si>
  <si>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</si>
  <si>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</si>
  <si>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</si>
  <si>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</si>
  <si>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</si>
  <si>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</si>
  <si>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</si>
  <si>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</si>
  <si>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</si>
  <si>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</si>
  <si>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</si>
  <si>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</si>
  <si>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</si>
  <si>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</si>
  <si>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</si>
  <si>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</si>
  <si>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</si>
  <si>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</si>
  <si>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</si>
  <si>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</si>
  <si>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</si>
  <si>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</si>
  <si>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</si>
  <si>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</si>
  <si>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</si>
  <si>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</si>
  <si>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</si>
  <si>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</si>
  <si>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</si>
  <si>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</si>
  <si>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</si>
  <si>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</si>
  <si>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</si>
  <si>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</si>
  <si>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</si>
  <si>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</si>
  <si>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</si>
  <si>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</si>
  <si>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</si>
  <si>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</si>
  <si>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</si>
  <si>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</si>
  <si>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</si>
  <si>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</si>
  <si>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</si>
  <si>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</si>
  <si>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</si>
  <si>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</si>
  <si>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</si>
  <si>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</si>
  <si>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</si>
  <si>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</si>
  <si>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</si>
  <si>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</si>
  <si>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</si>
  <si>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</si>
  <si>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</si>
  <si>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</si>
  <si>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</si>
  <si>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</si>
  <si>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</si>
  <si>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</si>
  <si>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</si>
  <si>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</si>
  <si>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</si>
  <si>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</si>
  <si>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</si>
  <si>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</si>
  <si>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</si>
  <si>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</si>
  <si>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</si>
  <si>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</si>
  <si>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</si>
  <si>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</si>
  <si>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</si>
  <si>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</si>
  <si>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</si>
  <si>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</si>
  <si>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</si>
  <si>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</si>
  <si>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</si>
  <si>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</si>
  <si>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</si>
  <si>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</si>
  <si>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</si>
  <si>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</si>
  <si>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</si>
  <si>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</si>
  <si>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</si>
  <si>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</si>
  <si>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</si>
  <si>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</si>
  <si>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</si>
  <si>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</si>
  <si>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</si>
  <si>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</si>
  <si>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</si>
  <si>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</si>
  <si>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</si>
  <si>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</si>
  <si>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</si>
  <si>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</si>
  <si>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</si>
  <si>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</si>
  <si>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</si>
  <si>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</si>
  <si>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</si>
  <si>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</si>
  <si>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</si>
  <si>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</si>
  <si>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</si>
  <si>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</si>
  <si>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</si>
  <si>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</si>
  <si>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</si>
  <si>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</si>
  <si>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</si>
  <si>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</si>
  <si>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</si>
  <si>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</si>
  <si>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</si>
  <si>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</si>
  <si>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</si>
  <si>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</si>
  <si>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</si>
  <si>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</si>
  <si>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</si>
  <si>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</si>
  <si>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</si>
  <si>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</si>
  <si>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</si>
  <si>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</si>
  <si>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</si>
  <si>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</si>
  <si>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</si>
  <si>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</si>
  <si>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</si>
  <si>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</si>
  <si>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</si>
  <si>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</si>
  <si>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</si>
  <si>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</si>
  <si>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</si>
  <si>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</si>
  <si>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</si>
  <si>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</si>
  <si>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</si>
  <si>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</si>
  <si>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</si>
  <si>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</si>
  <si>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</si>
  <si>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</si>
  <si>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</si>
  <si>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</si>
  <si>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</si>
  <si>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</si>
  <si>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</si>
  <si>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</si>
  <si>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</si>
  <si>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</si>
  <si>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</si>
  <si>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</si>
  <si>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</si>
  <si>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</si>
  <si>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</si>
  <si>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</si>
  <si>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</si>
  <si>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</si>
  <si>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</si>
  <si>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</si>
  <si>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</si>
  <si>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</si>
  <si>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</si>
  <si>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</si>
  <si>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</si>
  <si>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</si>
  <si>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</si>
  <si>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</si>
  <si>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</si>
  <si>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</si>
  <si>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</si>
  <si>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</si>
  <si>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</si>
  <si>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</si>
  <si>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</si>
  <si>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</si>
  <si>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</si>
  <si>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</si>
  <si>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</si>
  <si>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</si>
  <si>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</si>
  <si>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</si>
  <si>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</si>
  <si>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</si>
  <si>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</si>
  <si>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</si>
  <si>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</si>
  <si>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</si>
  <si>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</si>
  <si>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</si>
  <si>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</si>
  <si>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</si>
  <si>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</si>
  <si>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</si>
  <si>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</si>
  <si>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</si>
  <si>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</si>
  <si>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</si>
  <si>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</si>
  <si>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</si>
  <si>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</si>
  <si>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</si>
  <si>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</si>
  <si>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</si>
  <si>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</si>
  <si>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</si>
  <si>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</si>
  <si>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</si>
  <si>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</si>
  <si>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</si>
  <si>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</si>
  <si>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</si>
  <si>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</si>
  <si>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</si>
  <si>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</si>
  <si>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</si>
  <si>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</si>
  <si>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</si>
  <si>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</si>
  <si>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</si>
  <si>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</si>
  <si>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</si>
  <si>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</si>
  <si>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</si>
  <si>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</si>
  <si>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</si>
  <si>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</si>
  <si>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</si>
  <si>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</si>
  <si>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</si>
  <si>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</si>
  <si>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</si>
  <si>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</si>
  <si>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</si>
  <si>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</si>
  <si>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</si>
  <si>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</si>
  <si>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</si>
  <si>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</si>
  <si>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</si>
  <si>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</si>
  <si>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</si>
  <si>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</si>
  <si>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</si>
  <si>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</si>
  <si>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</si>
  <si>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</si>
  <si>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</si>
  <si>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</si>
  <si>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</si>
  <si>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</si>
  <si>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</si>
  <si>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</si>
  <si>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</si>
  <si>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</si>
  <si>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</si>
  <si>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</si>
  <si>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</si>
  <si>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</si>
  <si>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</si>
  <si>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</si>
  <si>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</si>
  <si>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</si>
  <si>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</si>
  <si>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</si>
  <si>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</si>
  <si>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</si>
  <si>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</si>
  <si>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</si>
  <si>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</si>
  <si>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</si>
  <si>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</si>
  <si>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</si>
  <si>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</si>
  <si>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</si>
  <si>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</si>
  <si>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</si>
  <si>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</si>
  <si>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</si>
  <si>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</si>
  <si>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</si>
  <si>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</si>
  <si>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</si>
  <si>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</si>
  <si>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</si>
  <si>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</si>
  <si>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</si>
  <si>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</si>
  <si>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</si>
  <si>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</si>
  <si>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</si>
  <si>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</si>
  <si>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</si>
  <si>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</si>
  <si>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</si>
  <si>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</si>
  <si>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</si>
  <si>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</si>
  <si>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</si>
  <si>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</si>
  <si>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</si>
  <si>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</si>
  <si>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</si>
  <si>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</si>
  <si>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</si>
  <si>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</si>
  <si>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</si>
  <si>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</si>
  <si>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</si>
  <si>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</si>
  <si>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</si>
  <si>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</si>
  <si>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</si>
  <si>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</si>
  <si>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</si>
  <si>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</si>
  <si>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</si>
  <si>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</si>
  <si>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</si>
  <si>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</si>
  <si>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</si>
  <si>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</si>
  <si>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</si>
  <si>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</si>
  <si>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</si>
  <si>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</si>
  <si>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</si>
  <si>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</si>
  <si>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</si>
  <si>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</si>
  <si>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</si>
  <si>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</si>
  <si>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</si>
  <si>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</si>
  <si>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</si>
  <si>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</si>
  <si>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</si>
  <si>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</si>
  <si>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</si>
  <si>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</si>
  <si>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</si>
  <si>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</si>
  <si>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</si>
  <si>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</si>
  <si>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</si>
  <si>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</si>
  <si>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</si>
  <si>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</si>
  <si>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</si>
  <si>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</si>
  <si>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</si>
  <si>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</si>
  <si>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</si>
  <si>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</si>
  <si>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</si>
  <si>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</si>
  <si>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</si>
  <si>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</si>
  <si>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</si>
  <si>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</si>
  <si>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</si>
  <si>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</si>
  <si>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</si>
  <si>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</si>
  <si>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</si>
  <si>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</si>
  <si>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</si>
  <si>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</si>
  <si>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</si>
  <si>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</si>
  <si>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</si>
  <si>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</si>
  <si>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</si>
  <si>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</si>
  <si>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</si>
  <si>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</si>
  <si>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</si>
  <si>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</si>
  <si>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</si>
  <si>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</si>
  <si>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</si>
  <si>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</si>
  <si>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</si>
  <si>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</si>
  <si>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</si>
  <si>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</si>
  <si>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</si>
  <si>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</si>
  <si>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</si>
  <si>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</si>
  <si>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</si>
  <si>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</si>
  <si>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</si>
  <si>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</si>
  <si>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</si>
  <si>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</si>
  <si>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</si>
  <si>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</si>
  <si>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</si>
  <si>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</si>
  <si>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</si>
  <si>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</si>
  <si>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</si>
  <si>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</si>
  <si>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</si>
  <si>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</si>
  <si>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</si>
  <si>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</si>
  <si>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</si>
  <si>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</si>
  <si>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</si>
  <si>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</si>
  <si>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</si>
  <si>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</si>
  <si>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</si>
  <si>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</si>
  <si>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</si>
  <si>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</si>
  <si>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</si>
  <si>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</si>
  <si>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</si>
  <si>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</si>
  <si>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</si>
  <si>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</si>
  <si>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</si>
  <si>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</si>
  <si>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</si>
  <si>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</si>
  <si>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</si>
  <si>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</si>
  <si>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</si>
  <si>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</si>
  <si>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</si>
  <si>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</si>
  <si>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</si>
  <si>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</si>
  <si>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</si>
  <si>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</si>
  <si>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</si>
  <si>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</si>
  <si>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</si>
  <si>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</si>
  <si>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</si>
  <si>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</si>
  <si>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</si>
  <si>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</si>
  <si>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</si>
  <si>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</si>
  <si>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</si>
  <si>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</si>
  <si>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</si>
  <si>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</si>
  <si>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</si>
  <si>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</si>
  <si>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</si>
  <si>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</si>
  <si>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</si>
  <si>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</si>
  <si>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</si>
  <si>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</si>
  <si>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</si>
  <si>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</si>
  <si>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</si>
  <si>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</si>
  <si>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</si>
  <si>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</si>
  <si>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</si>
  <si>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</si>
  <si>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</si>
  <si>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</si>
  <si>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</si>
  <si>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</si>
  <si>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</si>
  <si>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</si>
  <si>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</si>
  <si>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</si>
  <si>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</si>
  <si>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</si>
  <si>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</si>
  <si>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</si>
  <si>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</si>
  <si>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</si>
  <si>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</si>
  <si>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</si>
  <si>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</si>
  <si>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</si>
  <si>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</si>
  <si>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</si>
  <si>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</si>
  <si>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</si>
  <si>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</si>
  <si>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</si>
  <si>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</si>
  <si>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</si>
  <si>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</si>
  <si>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</si>
  <si>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</si>
  <si>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</si>
  <si>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</si>
  <si>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</si>
  <si>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</si>
  <si>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</si>
  <si>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</si>
  <si>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</si>
  <si>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</si>
  <si>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</si>
  <si>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</si>
  <si>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</si>
  <si>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</si>
  <si>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</si>
  <si>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</si>
  <si>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</si>
  <si>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</si>
  <si>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</si>
  <si>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</si>
  <si>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</si>
  <si>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</si>
  <si>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</si>
  <si>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</si>
  <si>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</si>
  <si>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</si>
  <si>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</si>
  <si>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</si>
  <si>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</si>
  <si>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</si>
  <si>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</si>
  <si>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</si>
  <si>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</si>
  <si>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</si>
  <si>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</si>
  <si>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</si>
  <si>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</si>
  <si>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</si>
  <si>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</si>
  <si>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</si>
  <si>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</si>
  <si>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</si>
  <si>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</si>
  <si>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</si>
  <si>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</si>
  <si>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</si>
  <si>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</si>
  <si>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</si>
  <si>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</si>
  <si>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</si>
  <si>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</si>
  <si>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</si>
  <si>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</si>
  <si>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</si>
  <si>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</si>
  <si>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</si>
  <si>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</si>
  <si>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</si>
  <si>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</si>
  <si>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</si>
  <si>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</si>
  <si>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</si>
  <si>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</si>
  <si>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</si>
  <si>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</si>
  <si>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</si>
  <si>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</si>
  <si>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</si>
  <si>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</si>
  <si>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</si>
  <si>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</si>
  <si>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</si>
  <si>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</si>
  <si>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</si>
  <si>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</si>
  <si>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</si>
  <si>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</si>
  <si>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</si>
  <si>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</si>
  <si>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</si>
  <si>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</si>
  <si>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</si>
  <si>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</si>
  <si>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</si>
  <si>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</si>
  <si>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</si>
  <si>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</si>
  <si>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</si>
  <si>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</si>
  <si>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</si>
  <si>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</si>
  <si>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</si>
  <si>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</si>
  <si>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</si>
  <si>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</si>
  <si>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</si>
  <si>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</si>
  <si>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</si>
  <si>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</si>
  <si>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</si>
  <si>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</si>
  <si>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</si>
  <si>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</si>
  <si>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</si>
  <si>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</si>
  <si>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</si>
  <si>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</si>
  <si>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</si>
  <si>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</si>
  <si>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</si>
  <si>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</si>
  <si>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</si>
  <si>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</si>
  <si>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</si>
  <si>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</si>
  <si>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</si>
  <si>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</si>
  <si>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</si>
  <si>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</si>
  <si>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</si>
  <si>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</si>
  <si>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</si>
  <si>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</si>
  <si>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</si>
  <si>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</si>
  <si>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</si>
  <si>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</si>
  <si>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</si>
  <si>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</si>
  <si>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</si>
  <si>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</si>
  <si>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</si>
  <si>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</si>
  <si>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</si>
  <si>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</si>
  <si>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</si>
  <si>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</si>
  <si>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</si>
  <si>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</si>
  <si>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</si>
  <si>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</si>
  <si>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</si>
  <si>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</si>
  <si>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</si>
  <si>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</si>
  <si>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</si>
  <si>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</si>
  <si>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</si>
  <si>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</si>
  <si>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</si>
  <si>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</si>
  <si>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</si>
  <si>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</si>
  <si>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</si>
  <si>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</si>
  <si>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</si>
  <si>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</si>
  <si>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</si>
  <si>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</si>
  <si>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</si>
  <si>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</si>
  <si>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</si>
  <si>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</si>
  <si>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</si>
  <si>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</si>
  <si>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</si>
  <si>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</si>
  <si>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</si>
  <si>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</si>
  <si>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</si>
  <si>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</si>
  <si>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</si>
  <si>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</si>
  <si>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</si>
  <si>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</si>
  <si>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</si>
  <si>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</si>
  <si>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</si>
  <si>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</si>
  <si>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</si>
  <si>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</si>
  <si>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</si>
  <si>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</si>
  <si>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</si>
  <si>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</si>
  <si>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</si>
  <si>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</si>
  <si>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</si>
  <si>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</si>
  <si>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</si>
  <si>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</si>
  <si>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</si>
  <si>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</si>
  <si>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</si>
  <si>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</si>
  <si>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</si>
  <si>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</si>
  <si>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</si>
  <si>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</si>
  <si>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</si>
  <si>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</si>
  <si>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</si>
  <si>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</si>
  <si>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</si>
  <si>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</si>
  <si>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</si>
  <si>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</si>
  <si>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</si>
  <si>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</si>
  <si>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</si>
  <si>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</si>
  <si>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</si>
  <si>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</si>
  <si>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</si>
  <si>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</si>
  <si>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</si>
  <si>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</si>
  <si>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</si>
  <si>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</si>
  <si>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</si>
  <si>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</si>
  <si>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</si>
  <si>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</si>
  <si>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</si>
  <si>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</si>
  <si>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</si>
  <si>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</si>
  <si>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</si>
  <si>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</si>
  <si>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</si>
  <si>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</si>
  <si>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</si>
  <si>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</si>
  <si>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</si>
  <si>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</si>
  <si>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</si>
  <si>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</si>
  <si>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</si>
  <si>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</si>
  <si>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</si>
  <si>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</si>
  <si>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</si>
  <si>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</si>
  <si>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</si>
  <si>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</si>
  <si>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</si>
  <si>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</si>
  <si>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</si>
  <si>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</si>
  <si>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</si>
  <si>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</si>
  <si>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</si>
  <si>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</si>
  <si>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</si>
  <si>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</si>
  <si>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</si>
  <si>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</si>
  <si>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</si>
  <si>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</si>
  <si>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</si>
  <si>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</si>
  <si>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</si>
  <si>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</si>
  <si>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</si>
  <si>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</si>
  <si>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</si>
  <si>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</si>
  <si>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</si>
  <si>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</si>
  <si>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</si>
  <si>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</si>
  <si>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</si>
  <si>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</si>
  <si>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</si>
  <si>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</si>
  <si>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</si>
  <si>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</si>
  <si>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</si>
  <si>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</si>
  <si>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</si>
  <si>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</si>
  <si>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</si>
  <si>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</si>
  <si>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</si>
  <si>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</si>
  <si>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</si>
  <si>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</si>
  <si>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</si>
  <si>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</si>
  <si>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</si>
  <si>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</si>
  <si>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</si>
  <si>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</si>
  <si>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</si>
  <si>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</si>
  <si>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</si>
  <si>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</si>
  <si>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</si>
  <si>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</si>
  <si>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</si>
  <si>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</si>
  <si>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</si>
  <si>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</si>
  <si>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</si>
  <si>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</si>
  <si>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</si>
  <si>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</si>
  <si>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</si>
  <si>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</si>
  <si>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</si>
  <si>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</si>
  <si>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</si>
  <si>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</si>
  <si>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</si>
  <si>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</si>
  <si>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</si>
  <si>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</si>
  <si>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</si>
  <si>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</si>
  <si>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</si>
  <si>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</si>
  <si>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</si>
  <si>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</si>
  <si>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</si>
  <si>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</si>
  <si>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</si>
  <si>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</si>
  <si>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</si>
  <si>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</si>
  <si>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</si>
  <si>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</si>
  <si>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</si>
  <si>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</si>
  <si>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</si>
  <si>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</si>
  <si>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</si>
  <si>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</si>
  <si>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</si>
  <si>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</si>
  <si>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</si>
  <si>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</si>
  <si>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</si>
  <si>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</si>
  <si>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</si>
  <si>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</si>
  <si>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</si>
  <si>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</si>
  <si>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</si>
  <si>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</si>
  <si>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</si>
  <si>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</si>
  <si>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</si>
  <si>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</si>
  <si>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</si>
  <si>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</si>
  <si>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</si>
  <si>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</si>
  <si>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</si>
  <si>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</si>
  <si>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</si>
  <si>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</si>
  <si>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</si>
  <si>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</si>
  <si>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</si>
  <si>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</si>
  <si>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</si>
  <si>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</si>
  <si>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</si>
  <si>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</si>
  <si>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</si>
  <si>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</si>
  <si>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</si>
  <si>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</si>
  <si>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</si>
  <si>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</si>
  <si>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</si>
  <si>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</si>
  <si>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</si>
  <si>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</si>
  <si>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</si>
  <si>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</si>
  <si>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</si>
  <si>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</si>
  <si>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</si>
  <si>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</si>
  <si>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</si>
  <si>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</si>
  <si>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</si>
  <si>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</si>
  <si>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</si>
  <si>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</si>
  <si>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</si>
  <si>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</si>
  <si>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</si>
  <si>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</si>
  <si>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</si>
  <si>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</si>
  <si>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</si>
  <si>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</si>
  <si>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</si>
  <si>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</si>
  <si>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</si>
  <si>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</si>
  <si>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</si>
  <si>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</si>
  <si>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</si>
  <si>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</si>
  <si>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</si>
  <si>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</si>
  <si>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</si>
  <si>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</si>
  <si>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</si>
  <si>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</si>
  <si>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</si>
  <si>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</si>
  <si>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</si>
  <si>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</si>
  <si>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</si>
  <si>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</si>
  <si>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</si>
  <si>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</si>
  <si>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</si>
  <si>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</si>
  <si>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</si>
  <si>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</si>
  <si>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</si>
  <si>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</si>
  <si>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</si>
  <si>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</si>
  <si>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</si>
  <si>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</si>
  <si>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</si>
  <si>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</si>
  <si>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</si>
  <si>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</si>
  <si>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</si>
  <si>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</si>
  <si>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</si>
  <si>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</si>
  <si>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</si>
  <si>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</si>
  <si>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</si>
  <si>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</si>
  <si>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</si>
  <si>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</si>
  <si>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</si>
  <si>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</si>
  <si>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</si>
  <si>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</si>
  <si>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</si>
  <si>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</si>
  <si>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</si>
  <si>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</si>
  <si>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</si>
  <si>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</si>
  <si>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</si>
  <si>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</si>
  <si>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</si>
  <si>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</si>
  <si>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</si>
  <si>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</si>
  <si>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</si>
  <si>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</si>
  <si>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</si>
  <si>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</si>
  <si>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</si>
  <si>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</si>
  <si>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</si>
  <si>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</si>
  <si>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</si>
  <si>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</si>
  <si>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</si>
  <si>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</si>
  <si>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</si>
  <si>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</si>
  <si>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</si>
  <si>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</si>
  <si>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</si>
  <si>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</si>
  <si>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</si>
  <si>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</si>
  <si>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</si>
  <si>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</si>
  <si>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</si>
  <si>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</si>
  <si>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</si>
  <si>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</si>
  <si>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</si>
  <si>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</si>
  <si>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</si>
  <si>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</si>
  <si>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</si>
  <si>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</si>
  <si>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</si>
  <si>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</si>
  <si>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</si>
  <si>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</si>
  <si>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</si>
  <si>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</si>
  <si>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</si>
  <si>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</si>
  <si>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</si>
  <si>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</si>
  <si>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</si>
  <si>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</si>
  <si>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</si>
  <si>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</si>
  <si>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</si>
  <si>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</si>
  <si>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</si>
  <si>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</si>
  <si>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</si>
  <si>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</si>
  <si>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</si>
  <si>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</si>
  <si>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</si>
  <si>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</si>
  <si>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</si>
  <si>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</si>
  <si>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</si>
  <si>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</si>
  <si>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</si>
  <si>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</si>
  <si>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</si>
  <si>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</si>
  <si>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</si>
  <si>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</si>
  <si>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</si>
  <si>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</si>
  <si>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</si>
  <si>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</si>
  <si>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</si>
  <si>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</si>
  <si>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</si>
  <si>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</si>
  <si>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</si>
  <si>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</si>
  <si>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</si>
  <si>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</si>
  <si>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</si>
  <si>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</si>
  <si>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</si>
  <si>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</si>
  <si>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</si>
  <si>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</si>
  <si>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</si>
  <si>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</si>
  <si>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</si>
  <si>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</si>
  <si>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</si>
  <si>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</si>
  <si>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</si>
  <si>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</si>
  <si>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</si>
  <si>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</si>
  <si>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</si>
  <si>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</si>
  <si>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</si>
  <si>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</si>
  <si>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</si>
  <si>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</si>
  <si>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</si>
  <si>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</si>
  <si>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</si>
  <si>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</si>
  <si>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</si>
  <si>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</si>
  <si>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</si>
  <si>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</si>
  <si>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</si>
  <si>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</si>
  <si>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</si>
  <si>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</si>
  <si>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</si>
  <si>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</si>
  <si>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</si>
  <si>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</si>
  <si>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</si>
  <si>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</si>
  <si>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</si>
  <si>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</si>
  <si>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</si>
  <si>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</si>
  <si>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</si>
  <si>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</si>
  <si>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</si>
  <si>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</si>
  <si>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</si>
  <si>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</si>
  <si>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</si>
  <si>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</si>
  <si>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</si>
  <si>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</si>
  <si>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</si>
  <si>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</si>
  <si>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</si>
  <si>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</si>
  <si>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</si>
  <si>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</si>
  <si>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</si>
  <si>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</si>
  <si>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</si>
  <si>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</si>
  <si>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</si>
  <si>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</si>
  <si>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</si>
  <si>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</si>
  <si>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</si>
  <si>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</si>
  <si>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</si>
  <si>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</si>
  <si>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</si>
  <si>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</si>
  <si>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</si>
  <si>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</si>
  <si>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</si>
  <si>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</si>
  <si>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</si>
  <si>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</si>
  <si>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</si>
  <si>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</si>
  <si>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</si>
  <si>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</si>
  <si>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</si>
  <si>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</si>
  <si>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</si>
  <si>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</si>
  <si>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</si>
  <si>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</si>
  <si>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</si>
  <si>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</si>
  <si>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</si>
  <si>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</si>
  <si>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</si>
  <si>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</si>
  <si>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</si>
  <si>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</si>
  <si>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</si>
  <si>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</si>
  <si>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</si>
  <si>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</si>
  <si>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</si>
  <si>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</si>
  <si>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</si>
  <si>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</si>
  <si>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</si>
  <si>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</si>
  <si>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</si>
  <si>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</si>
  <si>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</si>
  <si>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</si>
  <si>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</si>
  <si>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</si>
  <si>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</si>
  <si>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</si>
  <si>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</si>
  <si>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</si>
  <si>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</si>
  <si>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</si>
  <si>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</si>
  <si>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</si>
  <si>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</si>
  <si>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</si>
  <si>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</si>
  <si>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</si>
  <si>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</si>
  <si>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</si>
  <si>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</si>
  <si>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</si>
  <si>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</si>
  <si>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</si>
  <si>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</si>
  <si>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</si>
  <si>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</si>
  <si>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</si>
  <si>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</si>
  <si>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</si>
  <si>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</si>
  <si>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</si>
  <si>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</si>
  <si>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</si>
  <si>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</si>
  <si>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</si>
  <si>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</si>
  <si>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</si>
  <si>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</si>
  <si>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</si>
  <si>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</si>
  <si>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</si>
  <si>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</si>
  <si>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</si>
  <si>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</si>
  <si>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</si>
  <si>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</si>
  <si>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</si>
  <si>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</si>
  <si>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</si>
  <si>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</si>
  <si>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</si>
  <si>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</si>
  <si>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</si>
  <si>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</si>
  <si>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</si>
  <si>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</si>
  <si>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</si>
  <si>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</si>
  <si>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</si>
  <si>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</si>
  <si>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</si>
  <si>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</si>
  <si>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</si>
  <si>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</si>
  <si>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</si>
  <si>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</si>
  <si>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</si>
  <si>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</si>
  <si>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</si>
  <si>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</si>
  <si>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</si>
  <si>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</si>
  <si>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</si>
  <si>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</si>
  <si>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</si>
  <si>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</si>
  <si>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</si>
  <si>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</si>
  <si>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</si>
  <si>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</si>
  <si>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</si>
  <si>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</si>
  <si>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</si>
  <si>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</si>
  <si>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</si>
  <si>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</si>
  <si>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</si>
  <si>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</si>
  <si>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</si>
  <si>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</si>
  <si>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</si>
  <si>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</si>
  <si>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</si>
  <si>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</si>
  <si>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</si>
  <si>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</si>
  <si>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</si>
  <si>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</si>
  <si>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</si>
  <si>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</si>
  <si>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</si>
  <si>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</si>
  <si>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</si>
  <si>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</si>
  <si>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</si>
  <si>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</si>
  <si>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</si>
  <si>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</si>
  <si>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</si>
  <si>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</si>
  <si>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</si>
  <si>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</si>
  <si>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</si>
  <si>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</si>
  <si>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</si>
  <si>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</si>
  <si>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</si>
  <si>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</si>
  <si>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</si>
  <si>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</si>
  <si>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</si>
  <si>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</si>
  <si>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</si>
  <si>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</si>
  <si>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</si>
  <si>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</si>
  <si>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</si>
  <si>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</si>
  <si>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</si>
  <si>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</si>
  <si>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</si>
  <si>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</si>
  <si>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</si>
  <si>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</si>
  <si>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</si>
  <si>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</si>
  <si>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</si>
  <si>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</si>
  <si>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</si>
  <si>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</si>
  <si>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</si>
  <si>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</si>
  <si>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</si>
  <si>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</si>
  <si>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</si>
  <si>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</si>
  <si>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</si>
  <si>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</si>
  <si>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</si>
  <si>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</si>
  <si>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</si>
  <si>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</si>
  <si>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</si>
  <si>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</si>
  <si>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</si>
  <si>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</si>
  <si>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</si>
  <si>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</si>
  <si>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</si>
  <si>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</si>
  <si>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</si>
  <si>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</si>
  <si>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</si>
  <si>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</si>
  <si>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</si>
  <si>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</si>
  <si>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</si>
  <si>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</si>
  <si>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</si>
  <si>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</si>
  <si>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</si>
  <si>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</si>
  <si>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</si>
  <si>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</si>
  <si>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</si>
  <si>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</si>
  <si>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</si>
  <si>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</si>
  <si>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</si>
  <si>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</si>
  <si>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</si>
  <si>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</si>
  <si>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</si>
  <si>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</si>
  <si>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</si>
  <si>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</si>
  <si>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</si>
  <si>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</si>
  <si>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</si>
  <si>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</si>
  <si>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</si>
  <si>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</si>
  <si>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</si>
  <si>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</si>
  <si>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</si>
  <si>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</si>
  <si>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</si>
  <si>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</si>
  <si>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</si>
  <si>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</si>
  <si>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</si>
  <si>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</si>
  <si>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</si>
  <si>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</si>
  <si>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</si>
  <si>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</si>
  <si>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</si>
  <si>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</si>
  <si>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</si>
  <si>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</si>
  <si>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</si>
  <si>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</si>
  <si>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</si>
  <si>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</si>
  <si>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</si>
  <si>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</si>
  <si>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</si>
  <si>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</si>
  <si>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</si>
  <si>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</si>
  <si>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</si>
  <si>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</si>
  <si>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</si>
  <si>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</si>
  <si>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</si>
  <si>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</si>
  <si>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</si>
  <si>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</si>
  <si>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</si>
  <si>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</si>
  <si>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</si>
  <si>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</si>
  <si>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</si>
  <si>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</si>
  <si>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</si>
  <si>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</si>
  <si>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</si>
  <si>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</si>
  <si>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</si>
  <si>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</si>
  <si>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</si>
  <si>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</si>
  <si>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</si>
  <si>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</si>
  <si>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</si>
  <si>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</si>
  <si>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</si>
  <si>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</si>
  <si>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</si>
  <si>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</si>
  <si>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</si>
  <si>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</si>
  <si>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</si>
  <si>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</si>
  <si>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</si>
  <si>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</si>
  <si>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</si>
  <si>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</si>
  <si>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</si>
  <si>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</si>
  <si>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</si>
  <si>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</si>
  <si>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</si>
  <si>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</si>
  <si>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</si>
  <si>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</si>
  <si>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</si>
  <si>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</si>
  <si>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</si>
  <si>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</si>
  <si>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</si>
  <si>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</si>
  <si>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</si>
  <si>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</si>
  <si>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</si>
  <si>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</si>
  <si>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</si>
  <si>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</si>
  <si>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</si>
  <si>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</si>
  <si>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</si>
  <si>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</si>
  <si>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</si>
  <si>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</si>
  <si>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</si>
  <si>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</si>
  <si>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</si>
  <si>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</si>
  <si>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</si>
  <si>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</si>
  <si>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</si>
  <si>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</si>
  <si>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</si>
  <si>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</si>
  <si>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</si>
  <si>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</si>
  <si>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</si>
  <si>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</si>
  <si>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</si>
  <si>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</si>
  <si>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</si>
  <si>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</si>
  <si>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</si>
  <si>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</si>
  <si>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</si>
  <si>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</si>
  <si>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</si>
  <si>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</si>
  <si>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</si>
  <si>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</si>
  <si>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</si>
  <si>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</si>
  <si>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</si>
  <si>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</si>
  <si>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</si>
  <si>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</si>
  <si>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</si>
  <si>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</si>
  <si>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</si>
  <si>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</si>
  <si>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</si>
  <si>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</si>
  <si>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</si>
  <si>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</si>
  <si>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</si>
  <si>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</si>
  <si>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</si>
  <si>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</si>
  <si>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</si>
  <si>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</si>
  <si>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</si>
  <si>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</si>
  <si>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</si>
  <si>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</si>
  <si>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</si>
  <si>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</si>
  <si>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</si>
  <si>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</si>
  <si>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</si>
  <si>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</si>
  <si>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</si>
  <si>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</si>
  <si>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</si>
  <si>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</si>
  <si>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</si>
  <si>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</si>
  <si>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</si>
  <si>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</si>
  <si>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</si>
  <si>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</si>
  <si>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</si>
  <si>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</si>
  <si>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</si>
  <si>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</si>
  <si>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</si>
  <si>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</si>
  <si>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</si>
  <si>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</si>
  <si>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</si>
  <si>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</si>
  <si>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</si>
  <si>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</si>
  <si>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</si>
  <si>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</si>
  <si>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</si>
  <si>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</si>
  <si>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</si>
  <si>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</si>
  <si>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</si>
  <si>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</si>
  <si>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</si>
  <si>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</si>
  <si>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</si>
  <si>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</si>
  <si>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</si>
  <si>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</si>
  <si>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</si>
  <si>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</si>
  <si>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</si>
  <si>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</si>
  <si>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</si>
  <si>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</si>
  <si>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</si>
  <si>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</si>
  <si>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</si>
  <si>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</si>
  <si>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</si>
  <si>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</si>
  <si>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</si>
  <si>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</si>
  <si>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</si>
  <si>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</si>
  <si>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</si>
  <si>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</si>
  <si>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</si>
  <si>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</si>
  <si>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</si>
  <si>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</si>
  <si>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</si>
  <si>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</si>
  <si>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</si>
  <si>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</si>
  <si>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</si>
  <si>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</si>
  <si>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</si>
  <si>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</si>
  <si>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</si>
  <si>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</si>
  <si>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</si>
  <si>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</si>
  <si>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</si>
  <si>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</si>
  <si>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</si>
  <si>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</si>
  <si>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</si>
  <si>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</si>
  <si>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</si>
  <si>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</si>
  <si>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</si>
  <si>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</si>
  <si>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</si>
  <si>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</si>
  <si>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</si>
  <si>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</si>
  <si>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</si>
  <si>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</si>
  <si>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</si>
  <si>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</si>
  <si>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</si>
  <si>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</si>
  <si>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</si>
  <si>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</si>
  <si>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</si>
  <si>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</si>
  <si>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</si>
  <si>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</si>
  <si>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</si>
  <si>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</si>
  <si>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</si>
  <si>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</si>
  <si>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</si>
  <si>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</si>
  <si>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</si>
  <si>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</si>
  <si>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</si>
  <si>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</si>
  <si>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</si>
  <si>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</si>
  <si>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</si>
  <si>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</si>
  <si>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</si>
  <si>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</si>
  <si>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</si>
  <si>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</si>
  <si>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</si>
  <si>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</si>
  <si>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</si>
  <si>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</si>
  <si>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</si>
  <si>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</si>
  <si>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</si>
  <si>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</si>
  <si>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</si>
  <si>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</si>
  <si>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</si>
  <si>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</si>
  <si>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</si>
  <si>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</si>
  <si>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</si>
  <si>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</si>
  <si>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</si>
  <si>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</si>
  <si>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</si>
  <si>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</si>
  <si>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</si>
  <si>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</si>
  <si>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</si>
  <si>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</si>
  <si>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</si>
  <si>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</si>
  <si>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</si>
  <si>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</si>
  <si>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</si>
  <si>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</si>
  <si>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</si>
  <si>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</si>
  <si>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</si>
  <si>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</si>
  <si>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</si>
  <si>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</si>
  <si>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</si>
  <si>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</si>
  <si>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</si>
  <si>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</si>
  <si>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</si>
  <si>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</si>
  <si>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</si>
  <si>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</si>
  <si>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</si>
  <si>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</si>
  <si>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</si>
  <si>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</si>
  <si>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</si>
  <si>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</si>
  <si>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</si>
  <si>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</si>
  <si>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</si>
  <si>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</si>
  <si>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</si>
  <si>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</si>
  <si>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</si>
  <si>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</si>
  <si>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</si>
  <si>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</si>
  <si>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</si>
  <si>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</si>
  <si>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</si>
  <si>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</si>
  <si>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</si>
  <si>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</si>
  <si>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</si>
  <si>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</si>
  <si>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</si>
  <si>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</si>
  <si>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</si>
  <si>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</si>
  <si>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</si>
  <si>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</si>
  <si>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</si>
  <si>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</si>
  <si>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</si>
  <si>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</si>
  <si>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</si>
  <si>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</si>
  <si>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</si>
  <si>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</si>
  <si>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</si>
  <si>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</si>
  <si>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</si>
  <si>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</si>
  <si>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</si>
  <si>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</si>
  <si>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</si>
  <si>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</si>
  <si>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</si>
  <si>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</si>
  <si>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</si>
  <si>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</si>
  <si>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</si>
  <si>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</si>
  <si>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</si>
  <si>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</si>
  <si>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</si>
  <si>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</si>
  <si>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</si>
  <si>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</si>
  <si>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</si>
  <si>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</si>
  <si>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</si>
  <si>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</si>
  <si>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</si>
  <si>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</si>
  <si>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</si>
  <si>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</si>
  <si>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</si>
  <si>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</si>
  <si>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</si>
  <si>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</si>
  <si>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</si>
  <si>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</si>
  <si>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</si>
  <si>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</si>
  <si>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</si>
  <si>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</si>
  <si>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</si>
  <si>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</si>
  <si>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</si>
  <si>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</si>
  <si>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</si>
  <si>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</si>
  <si>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</si>
  <si>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</si>
  <si>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</si>
  <si>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</si>
  <si>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</si>
  <si>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</si>
  <si>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</si>
  <si>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</si>
  <si>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</si>
  <si>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</si>
  <si>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</si>
  <si>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</si>
  <si>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</si>
  <si>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</si>
  <si>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</si>
  <si>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</si>
  <si>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</si>
  <si>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</si>
  <si>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</si>
  <si>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</si>
  <si>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</si>
  <si>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</si>
  <si>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</si>
  <si>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</si>
  <si>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</si>
  <si>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</si>
  <si>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</si>
  <si>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</si>
  <si>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</si>
  <si>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</si>
  <si>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</si>
  <si>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</si>
  <si>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</si>
  <si>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</si>
  <si>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</si>
  <si>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</si>
  <si>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</si>
  <si>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</si>
  <si>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</si>
  <si>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</si>
  <si>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</si>
  <si>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</si>
  <si>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</si>
  <si>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</si>
  <si>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</si>
  <si>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</si>
  <si>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</si>
  <si>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</si>
  <si>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</si>
  <si>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</si>
  <si>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</si>
  <si>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</si>
  <si>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</si>
  <si>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</si>
  <si>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</si>
  <si>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</si>
  <si>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</si>
  <si>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</si>
  <si>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</si>
  <si>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</si>
  <si>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</si>
  <si>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</si>
  <si>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</si>
  <si>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</si>
  <si>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</si>
  <si>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</si>
  <si>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</si>
  <si>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</si>
  <si>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</si>
  <si>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</si>
  <si>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</si>
  <si>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</si>
  <si>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</si>
  <si>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</si>
  <si>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</si>
  <si>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</si>
  <si>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</si>
  <si>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</si>
  <si>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</si>
  <si>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</si>
  <si>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</si>
  <si>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</si>
  <si>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</si>
  <si>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</si>
  <si>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</si>
  <si>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</si>
  <si>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</si>
  <si>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</si>
  <si>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</si>
  <si>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</si>
  <si>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</si>
  <si>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</si>
  <si>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</si>
  <si>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</si>
  <si>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</si>
  <si>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</si>
  <si>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</si>
  <si>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</si>
  <si>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</si>
  <si>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</si>
  <si>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</si>
  <si>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</si>
  <si>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</si>
  <si>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</si>
  <si>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</si>
  <si>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</si>
  <si>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</si>
  <si>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</si>
  <si>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</si>
  <si>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</si>
  <si>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</si>
  <si>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</si>
  <si>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</si>
  <si>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</si>
  <si>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</si>
  <si>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</si>
  <si>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</si>
  <si>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</si>
  <si>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</si>
  <si>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</si>
  <si>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</si>
  <si>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</si>
  <si>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</si>
  <si>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</si>
  <si>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</si>
  <si>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</si>
  <si>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</si>
  <si>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</si>
  <si>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</si>
  <si>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</si>
  <si>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</si>
  <si>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</si>
  <si>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</si>
  <si>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</si>
  <si>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</si>
  <si>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</si>
  <si>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</si>
  <si>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</si>
  <si>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</si>
  <si>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</si>
  <si>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</si>
  <si>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</si>
  <si>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</si>
  <si>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</si>
  <si>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</si>
  <si>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</si>
  <si>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</si>
  <si>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</si>
  <si>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</si>
  <si>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</si>
  <si>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</si>
  <si>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</si>
  <si>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</si>
  <si>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</si>
  <si>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</si>
  <si>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</si>
  <si>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</si>
  <si>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</si>
  <si>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</si>
  <si>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</si>
  <si>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</si>
  <si>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</si>
  <si>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</si>
  <si>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</si>
  <si>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</si>
  <si>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</si>
  <si>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</si>
  <si>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</si>
  <si>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</si>
  <si>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</si>
  <si>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</si>
  <si>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</si>
  <si>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</si>
  <si>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</si>
  <si>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</si>
  <si>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</si>
  <si>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</si>
  <si>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</si>
  <si>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</si>
  <si>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</si>
  <si>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</si>
  <si>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</si>
  <si>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</si>
  <si>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</si>
  <si>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</si>
  <si>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</si>
  <si>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</si>
  <si>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</si>
  <si>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</si>
  <si>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</si>
  <si>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</si>
  <si>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</si>
  <si>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</si>
  <si>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</si>
  <si>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</si>
  <si>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</si>
  <si>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</si>
  <si>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</si>
  <si>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</si>
  <si>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</si>
  <si>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</si>
  <si>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</si>
  <si>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</si>
  <si>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</si>
  <si>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</si>
  <si>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</si>
  <si>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</si>
  <si>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</si>
  <si>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</si>
  <si>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</si>
  <si>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</si>
  <si>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</si>
  <si>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</si>
  <si>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</si>
  <si>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</si>
  <si>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</si>
  <si>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</si>
  <si>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</si>
  <si>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</si>
  <si>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</si>
  <si>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</si>
  <si>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</si>
  <si>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</si>
  <si>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</si>
  <si>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</si>
  <si>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</si>
  <si>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</si>
  <si>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</si>
  <si>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</si>
  <si>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</si>
  <si>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</si>
  <si>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</si>
  <si>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</si>
  <si>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</si>
  <si>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</si>
  <si>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</si>
  <si>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</si>
  <si>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</si>
  <si>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</si>
  <si>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</si>
  <si>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</si>
  <si>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</si>
  <si>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</si>
  <si>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</si>
  <si>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</si>
  <si>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</si>
  <si>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</si>
  <si>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</si>
  <si>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</si>
  <si>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</si>
  <si>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</si>
  <si>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</si>
  <si>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</si>
  <si>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</si>
  <si>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</si>
  <si>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</si>
  <si>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</si>
  <si>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</si>
  <si>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</si>
  <si>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</si>
  <si>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</si>
  <si>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</si>
  <si>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</si>
  <si>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</si>
  <si>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</si>
  <si>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</si>
  <si>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</si>
  <si>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</si>
  <si>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</si>
  <si>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</si>
  <si>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</si>
  <si>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</si>
  <si>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</si>
  <si>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</si>
  <si>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</si>
  <si>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</si>
  <si>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</si>
  <si>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</si>
  <si>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</si>
  <si>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</si>
  <si>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</si>
  <si>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</si>
  <si>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</si>
  <si>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</si>
  <si>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</si>
  <si>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</si>
  <si>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</si>
  <si>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</si>
  <si>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</si>
  <si>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</si>
  <si>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</si>
  <si>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</si>
  <si>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</si>
  <si>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</si>
  <si>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</si>
  <si>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</si>
  <si>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</si>
  <si>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</si>
  <si>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</si>
  <si>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</si>
  <si>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</si>
  <si>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</si>
  <si>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</si>
  <si>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</si>
  <si>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</si>
  <si>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</si>
  <si>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</si>
  <si>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</si>
  <si>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</si>
  <si>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</si>
  <si>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</si>
  <si>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</si>
  <si>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</si>
  <si>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</si>
  <si>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</si>
  <si>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</si>
  <si>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</si>
  <si>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</si>
  <si>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</si>
  <si>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</si>
  <si>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</si>
  <si>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</si>
  <si>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</si>
  <si>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</si>
  <si>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</si>
  <si>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</si>
  <si>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</si>
  <si>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</si>
  <si>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</si>
  <si>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</si>
  <si>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</si>
  <si>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</si>
  <si>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</si>
  <si>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</si>
  <si>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</si>
  <si>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</si>
  <si>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</si>
  <si>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</si>
  <si>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</si>
  <si>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</si>
  <si>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</si>
  <si>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</si>
  <si>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</si>
  <si>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</si>
  <si>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</si>
  <si>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</si>
  <si>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</si>
  <si>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</si>
  <si>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</si>
  <si>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</si>
  <si>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</si>
  <si>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</si>
  <si>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</si>
  <si>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</si>
  <si>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</si>
  <si>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</si>
  <si>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</si>
  <si>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</si>
  <si>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</si>
  <si>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</si>
  <si>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</si>
  <si>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</si>
  <si>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</si>
  <si>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</si>
  <si>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</si>
  <si>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</si>
  <si>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</si>
  <si>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</si>
  <si>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</si>
  <si>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</si>
  <si>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</si>
  <si>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</si>
  <si>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</si>
  <si>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</si>
  <si>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</si>
  <si>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</si>
  <si>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</si>
  <si>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</si>
  <si>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</si>
  <si>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</si>
  <si>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</si>
  <si>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</si>
  <si>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</si>
  <si>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</si>
  <si>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</si>
  <si>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</si>
  <si>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</si>
  <si>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</si>
  <si>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</si>
  <si>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</si>
  <si>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</si>
  <si>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</si>
  <si>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</si>
  <si>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</si>
  <si>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</si>
  <si>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</si>
  <si>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</si>
  <si>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</si>
  <si>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</si>
  <si>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</si>
  <si>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</si>
  <si>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</si>
  <si>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</si>
  <si>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</si>
  <si>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</si>
  <si>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</si>
  <si>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</si>
  <si>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</si>
  <si>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</si>
  <si>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</si>
  <si>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</si>
  <si>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</si>
  <si>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</si>
  <si>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</si>
  <si>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</si>
  <si>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</si>
  <si>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</si>
  <si>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</si>
  <si>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</si>
  <si>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</si>
  <si>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</si>
  <si>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</si>
  <si>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</si>
  <si>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</si>
  <si>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</si>
  <si>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</si>
  <si>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</si>
  <si>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</si>
  <si>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</si>
  <si>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</si>
  <si>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</si>
  <si>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</si>
  <si>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</si>
  <si>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</si>
  <si>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</si>
  <si>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</si>
  <si>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</si>
  <si>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</si>
  <si>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</si>
  <si>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</si>
  <si>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</si>
  <si>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</si>
  <si>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</si>
  <si>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</si>
  <si>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</si>
  <si>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</si>
  <si>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</si>
  <si>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</si>
  <si>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</si>
  <si>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</si>
  <si>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</si>
  <si>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</si>
  <si>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</si>
  <si>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</si>
  <si>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</si>
  <si>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</si>
  <si>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</si>
  <si>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</si>
  <si>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</si>
  <si>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</si>
  <si>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</si>
  <si>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</si>
  <si>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</si>
  <si>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</si>
  <si>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</si>
  <si>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</si>
  <si>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</si>
  <si>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</si>
  <si>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</si>
  <si>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</si>
  <si>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</si>
  <si>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</si>
  <si>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</si>
  <si>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</si>
  <si>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</si>
  <si>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</si>
  <si>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</si>
  <si>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</si>
  <si>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</si>
  <si>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</si>
  <si>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</si>
  <si>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</si>
  <si>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</si>
  <si>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</si>
  <si>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</si>
  <si>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</si>
  <si>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</si>
  <si>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</si>
  <si>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</si>
  <si>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</si>
  <si>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</si>
  <si>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</si>
  <si>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</si>
  <si>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</si>
  <si>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</si>
  <si>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</si>
  <si>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</si>
  <si>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</si>
  <si>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</si>
  <si>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</si>
  <si>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</si>
  <si>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</si>
  <si>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</si>
  <si>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</si>
  <si>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</si>
  <si>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</si>
  <si>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</si>
  <si>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</si>
  <si>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</si>
  <si>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</si>
  <si>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</si>
  <si>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</si>
  <si>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</si>
  <si>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</si>
  <si>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</si>
  <si>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</si>
  <si>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</si>
  <si>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</si>
  <si>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</si>
  <si>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</si>
  <si>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</si>
  <si>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</si>
  <si>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</si>
  <si>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</si>
  <si>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</si>
  <si>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</si>
  <si>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</si>
  <si>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</si>
  <si>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</si>
  <si>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</si>
  <si>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</si>
  <si>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</si>
  <si>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</si>
  <si>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</si>
  <si>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</si>
  <si>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</si>
  <si>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</si>
  <si>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</si>
  <si>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</si>
  <si>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</si>
  <si>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</si>
  <si>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</si>
  <si>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</si>
  <si>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</si>
  <si>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</si>
  <si>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</si>
  <si>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</si>
  <si>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</si>
  <si>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</si>
  <si>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</si>
  <si>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</si>
  <si>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</si>
  <si>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</si>
  <si>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</si>
  <si>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</si>
  <si>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</si>
  <si>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</si>
  <si>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</si>
  <si>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</si>
  <si>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</si>
  <si>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</si>
  <si>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</si>
  <si>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</si>
  <si>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</si>
  <si>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</si>
  <si>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</si>
  <si>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</si>
  <si>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</si>
  <si>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</si>
  <si>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</si>
  <si>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</si>
  <si>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</si>
  <si>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</si>
  <si>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</si>
  <si>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</si>
  <si>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</si>
  <si>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</si>
  <si>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</si>
  <si>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</si>
  <si>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</si>
  <si>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</si>
  <si>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</si>
  <si>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</si>
  <si>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</si>
  <si>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</si>
  <si>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</si>
  <si>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</si>
  <si>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</si>
  <si>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</si>
  <si>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</si>
  <si>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</si>
  <si>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</si>
  <si>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</si>
  <si>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</si>
  <si>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</si>
  <si>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</si>
  <si>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</si>
  <si>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</si>
  <si>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</si>
  <si>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</si>
  <si>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</si>
  <si>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</si>
  <si>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</si>
  <si>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</si>
  <si>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</si>
  <si>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</si>
  <si>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</si>
  <si>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</si>
  <si>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</si>
  <si>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</si>
  <si>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</si>
  <si>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</si>
  <si>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</si>
  <si>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</si>
  <si>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</si>
  <si>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</si>
  <si>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</si>
  <si>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</si>
  <si>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</si>
  <si>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</si>
  <si>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</si>
  <si>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</si>
  <si>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</si>
  <si>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</si>
  <si>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</si>
  <si>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</si>
  <si>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</si>
  <si>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</si>
  <si>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</si>
  <si>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</si>
  <si>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</si>
  <si>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</si>
  <si>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</si>
  <si>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</si>
  <si>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</si>
  <si>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</si>
  <si>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</si>
  <si>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</si>
  <si>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</si>
  <si>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</si>
  <si>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</si>
  <si>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</si>
  <si>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</si>
  <si>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</si>
  <si>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</si>
  <si>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</si>
  <si>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</si>
  <si>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</si>
  <si>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</si>
  <si>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</si>
  <si>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</si>
  <si>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</si>
  <si>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</si>
  <si>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</si>
  <si>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</si>
  <si>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</si>
  <si>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</si>
  <si>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</si>
  <si>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</si>
  <si>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</si>
  <si>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</si>
  <si>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</si>
  <si>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</si>
  <si>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</si>
  <si>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</si>
  <si>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</si>
  <si>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</si>
  <si>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</si>
  <si>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</si>
  <si>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</si>
  <si>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</si>
  <si>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</si>
  <si>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</si>
  <si>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</si>
  <si>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</si>
  <si>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</si>
  <si>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</si>
  <si>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</si>
  <si>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</si>
  <si>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</si>
  <si>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</si>
  <si>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</si>
  <si>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</si>
  <si>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</si>
  <si>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</si>
  <si>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</si>
  <si>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</si>
  <si>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</si>
  <si>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</si>
  <si>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</si>
  <si>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</si>
  <si>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</si>
  <si>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</si>
  <si>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</si>
  <si>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</si>
  <si>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</si>
  <si>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</si>
  <si>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</si>
  <si>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</si>
  <si>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</si>
  <si>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</si>
  <si>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</si>
  <si>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</si>
  <si>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</si>
  <si>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</si>
  <si>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</si>
  <si>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</si>
  <si>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</si>
  <si>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</si>
  <si>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</si>
  <si>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</si>
  <si>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</si>
  <si>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</si>
  <si>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</si>
  <si>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</si>
  <si>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</si>
  <si>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</si>
  <si>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</si>
  <si>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</si>
  <si>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</si>
  <si>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</si>
  <si>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</si>
  <si>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</si>
  <si>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</si>
  <si>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</si>
  <si>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</si>
  <si>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</si>
  <si>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</si>
  <si>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</si>
  <si>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</si>
  <si>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</si>
  <si>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</si>
  <si>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</si>
  <si>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</si>
  <si>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</si>
  <si>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</si>
  <si>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</si>
  <si>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</si>
  <si>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</si>
  <si>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</si>
  <si>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</si>
  <si>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</si>
  <si>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</si>
  <si>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</si>
  <si>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</si>
  <si>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</si>
  <si>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</si>
  <si>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</si>
  <si>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</si>
  <si>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</si>
  <si>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</si>
  <si>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</si>
  <si>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</si>
  <si>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</si>
  <si>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</si>
  <si>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</si>
  <si>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</si>
  <si>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</si>
  <si>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</si>
  <si>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</si>
  <si>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</si>
  <si>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</si>
  <si>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</si>
  <si>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</si>
  <si>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</si>
  <si>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</si>
  <si>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</si>
  <si>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</si>
  <si>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</si>
  <si>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</si>
  <si>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</si>
  <si>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</si>
  <si>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</si>
  <si>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</si>
  <si>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</si>
  <si>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</si>
  <si>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</si>
  <si>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</si>
  <si>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</si>
  <si>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</si>
  <si>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</si>
  <si>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</si>
  <si>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</si>
  <si>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</si>
  <si>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</si>
  <si>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</si>
  <si>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</si>
  <si>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</si>
  <si>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</si>
  <si>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</si>
  <si>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</si>
  <si>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</si>
  <si>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</si>
  <si>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</si>
  <si>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</si>
  <si>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</si>
  <si>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</si>
  <si>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</si>
  <si>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</si>
  <si>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</si>
  <si>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</si>
  <si>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</si>
  <si>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</si>
  <si>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</si>
  <si>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</si>
  <si>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</si>
  <si>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</si>
  <si>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</si>
  <si>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</si>
  <si>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</si>
  <si>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</si>
  <si>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</si>
  <si>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</si>
  <si>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</si>
  <si>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</si>
  <si>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</si>
  <si>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</si>
  <si>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</si>
  <si>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</si>
  <si>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</si>
  <si>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</si>
  <si>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</si>
  <si>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</si>
  <si>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</si>
  <si>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</si>
  <si>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</si>
  <si>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</si>
  <si>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</si>
  <si>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</si>
  <si>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</si>
  <si>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</si>
  <si>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</si>
  <si>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</si>
  <si>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</si>
  <si>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</si>
  <si>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</si>
  <si>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</si>
  <si>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</si>
  <si>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</si>
  <si>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</si>
  <si>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</si>
  <si>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</si>
  <si>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</si>
  <si>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</si>
  <si>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</si>
  <si>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</si>
  <si>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</si>
  <si>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</si>
  <si>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</si>
  <si>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</si>
  <si>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</si>
  <si>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</si>
  <si>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</si>
  <si>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</si>
  <si>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</si>
  <si>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</si>
  <si>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</si>
  <si>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</si>
  <si>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</si>
  <si>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</si>
  <si>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</si>
  <si>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</si>
  <si>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</si>
  <si>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</si>
  <si>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</si>
  <si>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</si>
  <si>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</si>
  <si>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</si>
  <si>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</si>
  <si>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</si>
  <si>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</si>
  <si>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</si>
  <si>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</si>
  <si>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</si>
  <si>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</si>
  <si>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</si>
  <si>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</si>
  <si>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</si>
  <si>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</si>
  <si>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</si>
  <si>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</si>
  <si>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</si>
  <si>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</si>
  <si>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</si>
  <si>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</si>
  <si>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</si>
  <si>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</si>
  <si>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</si>
  <si>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</si>
  <si>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</si>
  <si>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</si>
  <si>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</si>
  <si>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</si>
  <si>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</si>
  <si>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</si>
  <si>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</si>
  <si>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</si>
  <si>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</si>
  <si>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</si>
  <si>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</si>
  <si>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</si>
  <si>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</si>
  <si>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</si>
  <si>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</si>
  <si>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</si>
  <si>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</si>
  <si>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</si>
  <si>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</si>
  <si>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</si>
  <si>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</si>
  <si>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</si>
  <si>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</si>
  <si>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</si>
  <si>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</si>
  <si>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</si>
  <si>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</si>
  <si>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</si>
  <si>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</si>
  <si>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</si>
  <si>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</si>
  <si>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</si>
  <si>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</si>
  <si>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</si>
  <si>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</si>
  <si>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</si>
  <si>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</si>
  <si>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</si>
  <si>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</si>
  <si>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</si>
  <si>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</si>
  <si>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</si>
  <si>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</si>
  <si>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</si>
  <si>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</si>
  <si>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</si>
  <si>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</si>
  <si>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</si>
  <si>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</si>
  <si>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</si>
  <si>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</si>
  <si>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</si>
  <si>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</si>
  <si>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</si>
  <si>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</si>
  <si>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</si>
  <si>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</si>
  <si>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</si>
  <si>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</si>
  <si>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</si>
  <si>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</si>
  <si>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</si>
  <si>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</si>
  <si>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</si>
  <si>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</si>
  <si>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</si>
  <si>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</si>
  <si>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</si>
  <si>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</si>
  <si>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</si>
  <si>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</si>
  <si>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</si>
  <si>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</si>
  <si>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</si>
  <si>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</si>
  <si>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</si>
  <si>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</si>
  <si>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</si>
  <si>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</si>
  <si>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</si>
  <si>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</si>
  <si>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</si>
  <si>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</si>
  <si>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</si>
  <si>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</si>
  <si>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</si>
  <si>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</si>
  <si>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</si>
  <si>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</si>
  <si>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</si>
  <si>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</si>
  <si>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</si>
  <si>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</si>
  <si>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</si>
  <si>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</si>
  <si>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</si>
  <si>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</si>
  <si>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</si>
  <si>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</si>
  <si>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</si>
  <si>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</si>
  <si>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</si>
  <si>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</si>
  <si>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</si>
  <si>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</si>
  <si>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</si>
  <si>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</si>
  <si>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</si>
  <si>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</si>
  <si>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</si>
  <si>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</si>
  <si>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</si>
  <si>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</si>
  <si>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</si>
  <si>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</si>
  <si>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</si>
  <si>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</si>
  <si>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</si>
  <si>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</si>
  <si>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</si>
  <si>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</si>
  <si>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</si>
  <si>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</si>
  <si>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</si>
  <si>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</si>
  <si>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</si>
  <si>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</si>
  <si>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</si>
  <si>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</si>
  <si>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</si>
  <si>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</si>
  <si>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</si>
  <si>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</si>
  <si>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</si>
  <si>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</si>
  <si>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</si>
  <si>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</si>
  <si>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</si>
  <si>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</si>
  <si>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</si>
  <si>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</si>
  <si>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</si>
  <si>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</si>
  <si>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</si>
  <si>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</si>
  <si>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</si>
  <si>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</si>
  <si>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</si>
  <si>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</si>
  <si>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</si>
  <si>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</si>
  <si>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</si>
  <si>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</si>
  <si>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</si>
  <si>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</si>
  <si>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</si>
  <si>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</si>
  <si>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</si>
  <si>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</si>
  <si>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</si>
  <si>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</si>
  <si>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</si>
  <si>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</si>
  <si>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</si>
  <si>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</si>
  <si>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</si>
  <si>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</si>
  <si>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</si>
  <si>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</si>
  <si>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</si>
  <si>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</si>
  <si>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</si>
  <si>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</si>
  <si>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</si>
  <si>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</si>
  <si>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</si>
  <si>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</si>
  <si>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</si>
  <si>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</si>
  <si>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</si>
  <si>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</si>
  <si>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</si>
  <si>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</si>
  <si>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</si>
  <si>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</si>
  <si>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</si>
  <si>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</si>
  <si>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</si>
  <si>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</si>
  <si>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</si>
  <si>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</si>
  <si>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</si>
  <si>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</si>
  <si>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</si>
  <si>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</si>
  <si>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</si>
  <si>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</si>
  <si>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</si>
  <si>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</si>
  <si>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</si>
  <si>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</si>
  <si>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</si>
  <si>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</si>
  <si>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</si>
  <si>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</si>
  <si>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</si>
  <si>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</si>
  <si>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</si>
  <si>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</si>
  <si>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</si>
  <si>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</si>
  <si>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</si>
  <si>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</si>
  <si>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</si>
  <si>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</si>
  <si>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</si>
  <si>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</si>
  <si>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</si>
  <si>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</si>
  <si>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</si>
  <si>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</si>
  <si>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</si>
  <si>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</si>
  <si>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</si>
  <si>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</si>
  <si>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</si>
  <si>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</si>
  <si>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</si>
  <si>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</si>
  <si>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</si>
  <si>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</si>
  <si>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</si>
  <si>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</si>
  <si>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</si>
  <si>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</si>
  <si>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</si>
  <si>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</si>
  <si>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</si>
  <si>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</si>
  <si>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</si>
  <si>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</si>
  <si>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</si>
  <si>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</si>
  <si>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</si>
  <si>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</si>
  <si>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</si>
  <si>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</si>
  <si>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</si>
  <si>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</si>
  <si>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</si>
  <si>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</si>
  <si>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</si>
  <si>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</si>
  <si>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</si>
  <si>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</si>
  <si>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</si>
  <si>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</si>
  <si>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</si>
  <si>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</si>
  <si>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</si>
  <si>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</si>
  <si>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</si>
  <si>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</si>
  <si>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</si>
  <si>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</si>
  <si>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</si>
  <si>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</si>
  <si>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</si>
  <si>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</si>
  <si>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</si>
  <si>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</si>
  <si>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</si>
  <si>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</si>
  <si>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</si>
  <si>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</si>
  <si>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</si>
  <si>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</si>
  <si>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</si>
  <si>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</si>
  <si>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</si>
  <si>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</si>
  <si>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</si>
  <si>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</si>
  <si>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</si>
  <si>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</si>
  <si>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</si>
  <si>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</si>
  <si>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</si>
  <si>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</si>
  <si>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</si>
  <si>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</si>
  <si>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</si>
  <si>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</si>
  <si>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</si>
  <si>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</si>
  <si>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</si>
  <si>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</si>
  <si>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</si>
  <si>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</si>
  <si>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</si>
  <si>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</si>
  <si>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</si>
  <si>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</si>
  <si>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</si>
  <si>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</si>
  <si>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</si>
  <si>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</si>
  <si>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</si>
  <si>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</si>
  <si>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</si>
  <si>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</si>
  <si>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</si>
  <si>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</si>
  <si>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</si>
  <si>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</si>
  <si>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</si>
  <si>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</si>
  <si>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</si>
  <si>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</si>
  <si>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</si>
  <si>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</si>
  <si>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</si>
  <si>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</si>
  <si>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</si>
  <si>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</si>
  <si>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</si>
  <si>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</si>
  <si>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</si>
  <si>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</si>
  <si>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</si>
  <si>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</si>
  <si>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</si>
  <si>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</si>
  <si>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</si>
  <si>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</si>
  <si>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</si>
  <si>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</si>
  <si>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</si>
  <si>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</si>
  <si>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</si>
  <si>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</si>
  <si>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</si>
  <si>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</si>
  <si>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</si>
  <si>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</si>
  <si>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</si>
  <si>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</si>
  <si>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</si>
  <si>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</si>
  <si>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</si>
  <si>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</si>
  <si>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</si>
  <si>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</si>
  <si>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</si>
  <si>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</si>
  <si>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</si>
  <si>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</si>
  <si>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</si>
  <si>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</si>
  <si>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</si>
  <si>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</si>
  <si>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</si>
  <si>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</si>
  <si>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</si>
  <si>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</si>
  <si>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</si>
  <si>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</si>
  <si>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</si>
  <si>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</si>
  <si>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</si>
  <si>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</si>
  <si>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</si>
  <si>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</si>
  <si>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</si>
  <si>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</si>
  <si>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</si>
  <si>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</si>
  <si>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</si>
  <si>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</si>
  <si>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</si>
  <si>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</si>
  <si>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</si>
  <si>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</si>
  <si>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</si>
  <si>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</si>
  <si>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</si>
  <si>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</si>
  <si>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</si>
  <si>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</si>
  <si>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</si>
  <si>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</si>
  <si>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</si>
  <si>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</si>
  <si>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</si>
  <si>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</si>
  <si>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</si>
  <si>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</si>
  <si>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</si>
  <si>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</si>
  <si>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</si>
  <si>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</si>
  <si>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</si>
  <si>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</si>
  <si>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</si>
  <si>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</si>
  <si>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</si>
  <si>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</si>
  <si>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</si>
  <si>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</si>
  <si>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</si>
  <si>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</si>
  <si>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</si>
  <si>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</si>
  <si>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</si>
  <si>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</si>
  <si>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</si>
  <si>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</si>
  <si>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</si>
  <si>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</si>
  <si>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</si>
  <si>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</si>
  <si>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</si>
  <si>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</si>
  <si>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</si>
  <si>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</si>
  <si>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</si>
  <si>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</si>
  <si>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</si>
  <si>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</si>
  <si>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</si>
  <si>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</si>
  <si>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</si>
  <si>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</si>
  <si>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</si>
  <si>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</si>
  <si>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</si>
  <si>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</si>
  <si>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</si>
  <si>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</si>
  <si>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</si>
  <si>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</si>
  <si>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</si>
  <si>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</si>
  <si>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</si>
  <si>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</si>
  <si>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</si>
  <si>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</si>
  <si>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</si>
  <si>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</si>
  <si>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</si>
  <si>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</si>
  <si>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</si>
  <si>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</si>
  <si>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</si>
  <si>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</si>
  <si>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</si>
  <si>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</si>
  <si>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</si>
  <si>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</si>
  <si>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</si>
  <si>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</si>
  <si>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</si>
  <si>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</si>
  <si>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</si>
  <si>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</si>
  <si>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</si>
  <si>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</si>
  <si>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</si>
  <si>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</si>
  <si>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</si>
  <si>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</si>
  <si>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</si>
  <si>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</si>
  <si>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</si>
  <si>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</si>
  <si>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</si>
  <si>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</si>
  <si>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</si>
  <si>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</si>
  <si>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</si>
  <si>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</si>
  <si>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</si>
  <si>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</si>
  <si>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</si>
  <si>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</si>
  <si>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</si>
  <si>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</si>
  <si>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</si>
  <si>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</si>
  <si>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</si>
  <si>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</si>
  <si>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</si>
  <si>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</si>
  <si>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</si>
  <si>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</si>
  <si>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</si>
  <si>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</si>
  <si>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</si>
  <si>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</si>
  <si>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</si>
  <si>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</si>
  <si>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</si>
  <si>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</si>
  <si>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</si>
  <si>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</si>
  <si>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</si>
  <si>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</si>
  <si>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</si>
  <si>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</si>
  <si>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</si>
  <si>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</si>
  <si>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</si>
  <si>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</si>
  <si>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</si>
  <si>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</si>
  <si>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</si>
  <si>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</si>
  <si>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</si>
  <si>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</si>
  <si>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</si>
  <si>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</si>
  <si>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</si>
  <si>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</si>
  <si>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</si>
  <si>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</si>
  <si>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</si>
  <si>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</si>
  <si>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</si>
  <si>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</si>
  <si>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</si>
  <si>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</si>
  <si>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</si>
  <si>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</si>
  <si>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</si>
  <si>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</si>
  <si>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</si>
  <si>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</si>
  <si>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</si>
  <si>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</si>
  <si>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</si>
  <si>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</si>
  <si>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</si>
  <si>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</si>
  <si>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</si>
  <si>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</si>
  <si>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</si>
  <si>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</si>
  <si>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</si>
  <si>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</si>
  <si>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</si>
  <si>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</si>
  <si>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</si>
  <si>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</si>
  <si>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</si>
  <si>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</si>
  <si>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</si>
  <si>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</si>
  <si>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</si>
  <si>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</si>
  <si>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</si>
  <si>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</si>
  <si>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</si>
  <si>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</si>
  <si>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</si>
  <si>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</si>
  <si>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</si>
  <si>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</si>
  <si>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</si>
  <si>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</si>
  <si>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</si>
  <si>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</si>
  <si>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</si>
  <si>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</si>
  <si>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</si>
  <si>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</si>
  <si>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</si>
  <si>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</si>
  <si>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</si>
  <si>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</si>
  <si>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</si>
  <si>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</si>
  <si>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</si>
  <si>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</si>
  <si>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</si>
  <si>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</si>
  <si>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</si>
  <si>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</si>
  <si>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</si>
  <si>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</si>
  <si>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</si>
  <si>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</si>
  <si>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</si>
  <si>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</si>
  <si>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</si>
  <si>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</si>
  <si>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</si>
  <si>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</si>
  <si>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</si>
  <si>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</si>
  <si>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</si>
  <si>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</si>
  <si>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</si>
  <si>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</si>
  <si>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</si>
  <si>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</si>
  <si>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</si>
  <si>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</si>
  <si>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</si>
  <si>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</si>
  <si>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</si>
  <si>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</si>
  <si>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</si>
  <si>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</si>
  <si>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</si>
  <si>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</si>
  <si>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</si>
  <si>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</si>
  <si>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</si>
  <si>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</si>
  <si>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</si>
  <si>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</si>
  <si>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</si>
  <si>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</si>
  <si>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</si>
  <si>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</si>
  <si>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</si>
  <si>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</si>
  <si>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</si>
  <si>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</si>
  <si>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</si>
  <si>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</si>
  <si>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</si>
  <si>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</si>
  <si>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</si>
  <si>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</si>
  <si>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</si>
  <si>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</si>
  <si>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</si>
  <si>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</si>
  <si>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</si>
  <si>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</si>
  <si>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</si>
  <si>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</si>
  <si>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</si>
  <si>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</si>
  <si>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</si>
  <si>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</si>
  <si>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</si>
  <si>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</si>
  <si>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</si>
  <si>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</si>
  <si>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</si>
  <si>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</si>
  <si>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</si>
  <si>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</si>
  <si>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</si>
  <si>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</si>
  <si>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</si>
  <si>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</si>
  <si>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</si>
  <si>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</si>
  <si>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</si>
  <si>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</si>
  <si>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</si>
  <si>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</si>
  <si>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</si>
  <si>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</si>
  <si>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</si>
  <si>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</si>
  <si>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</si>
  <si>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</si>
  <si>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</si>
  <si>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</si>
  <si>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</si>
  <si>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</si>
  <si>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</si>
  <si>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</si>
  <si>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</si>
  <si>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</si>
  <si>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</si>
  <si>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</si>
  <si>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</si>
  <si>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</si>
  <si>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</si>
  <si>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</si>
  <si>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</si>
  <si>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</si>
  <si>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</si>
  <si>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</si>
  <si>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</si>
  <si>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</si>
  <si>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</si>
  <si>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</si>
  <si>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</si>
  <si>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</si>
  <si>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</si>
  <si>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</si>
  <si>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</si>
  <si>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</si>
  <si>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</si>
  <si>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</si>
  <si>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</si>
  <si>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</si>
  <si>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</si>
  <si>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</si>
  <si>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</si>
  <si>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</si>
  <si>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</si>
  <si>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</si>
  <si>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</si>
  <si>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</si>
  <si>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</si>
  <si>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</si>
  <si>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</si>
  <si>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</si>
  <si>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</si>
  <si>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</si>
  <si>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</si>
  <si>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</si>
  <si>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</si>
  <si>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</si>
  <si>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</si>
  <si>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</si>
  <si>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</si>
  <si>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</si>
  <si>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</si>
  <si>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</si>
  <si>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</si>
  <si>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</si>
  <si>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</si>
  <si>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</si>
  <si>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</si>
  <si>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</si>
  <si>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</si>
  <si>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</si>
  <si>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</si>
  <si>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</si>
  <si>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</si>
  <si>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</si>
  <si>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</si>
  <si>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</si>
  <si>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</si>
  <si>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</si>
  <si>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</si>
  <si>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</si>
  <si>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</si>
  <si>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</si>
  <si>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</si>
  <si>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</si>
  <si>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</si>
  <si>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</si>
  <si>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</si>
  <si>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</si>
  <si>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</si>
  <si>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</si>
  <si>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</si>
  <si>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</si>
  <si>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</si>
  <si>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</si>
  <si>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</si>
  <si>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</si>
  <si>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</si>
  <si>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</si>
  <si>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</si>
  <si>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</si>
  <si>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</si>
  <si>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</si>
  <si>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</si>
  <si>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</si>
  <si>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</si>
  <si>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</si>
  <si>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</si>
  <si>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</si>
  <si>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</si>
  <si>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</si>
  <si>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</si>
  <si>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</si>
  <si>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</si>
  <si>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</si>
  <si>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</si>
  <si>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</si>
  <si>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</si>
  <si>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</si>
  <si>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</si>
  <si>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</si>
  <si>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</si>
  <si>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</si>
  <si>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</si>
  <si>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</si>
  <si>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</si>
  <si>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</si>
  <si>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</si>
  <si>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</si>
  <si>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</si>
  <si>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</si>
  <si>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</si>
  <si>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</si>
  <si>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</si>
  <si>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</si>
  <si>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</si>
  <si>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</si>
  <si>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</si>
  <si>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</si>
  <si>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</si>
  <si>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</si>
  <si>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</si>
  <si>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</si>
  <si>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</si>
  <si>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</si>
  <si>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</si>
  <si>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</si>
  <si>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</si>
  <si>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</si>
  <si>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</si>
  <si>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</si>
  <si>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</si>
  <si>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</si>
  <si>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</si>
  <si>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</si>
  <si>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</si>
  <si>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</si>
  <si>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</si>
  <si>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</si>
  <si>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</si>
  <si>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</si>
  <si>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</si>
  <si>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</si>
  <si>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</si>
  <si>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</si>
  <si>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</si>
  <si>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</si>
  <si>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</si>
  <si>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</si>
  <si>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</si>
  <si>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</si>
  <si>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</si>
  <si>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</si>
  <si>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</si>
  <si>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</si>
  <si>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</si>
  <si>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</si>
  <si>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</si>
  <si>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</si>
  <si>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</si>
  <si>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</si>
  <si>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</si>
  <si>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</si>
  <si>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</si>
  <si>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</si>
  <si>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</si>
  <si>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</si>
  <si>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</si>
  <si>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</si>
  <si>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</si>
  <si>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</si>
  <si>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</si>
  <si>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</si>
  <si>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</si>
  <si>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</si>
  <si>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</si>
  <si>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</si>
  <si>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</si>
  <si>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</si>
  <si>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</si>
  <si>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</si>
  <si>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</si>
  <si>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</si>
  <si>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</si>
  <si>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</si>
  <si>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</si>
  <si>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</si>
  <si>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</si>
  <si>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</si>
  <si>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</si>
  <si>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</si>
  <si>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</si>
  <si>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</si>
  <si>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</si>
  <si>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</si>
  <si>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</si>
  <si>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</si>
  <si>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</si>
  <si>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</si>
  <si>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</si>
  <si>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</si>
  <si>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</si>
  <si>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</si>
  <si>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</si>
  <si>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</si>
  <si>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</si>
  <si>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</si>
  <si>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</si>
  <si>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</si>
  <si>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</si>
  <si>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</si>
  <si>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</si>
  <si>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</si>
  <si>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</si>
  <si>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</si>
  <si>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</si>
  <si>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</si>
  <si>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</si>
  <si>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</si>
  <si>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</si>
  <si>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</si>
  <si>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</si>
  <si>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</si>
  <si>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</si>
  <si>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</si>
  <si>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</si>
  <si>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</si>
  <si>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</si>
  <si>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</si>
  <si>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</si>
  <si>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</si>
  <si>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</si>
  <si>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</si>
  <si>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</si>
  <si>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</si>
  <si>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</si>
  <si>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</si>
  <si>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</si>
  <si>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</si>
  <si>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</si>
  <si>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</si>
  <si>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</si>
  <si>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</si>
  <si>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</si>
  <si>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</si>
  <si>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</si>
  <si>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</si>
  <si>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</si>
  <si>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</si>
  <si>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</si>
  <si>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</si>
  <si>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</si>
  <si>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</si>
  <si>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</si>
  <si>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</si>
  <si>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</si>
  <si>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</si>
  <si>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</si>
  <si>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</si>
  <si>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</si>
  <si>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</si>
  <si>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</si>
  <si>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</si>
  <si>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</si>
  <si>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</si>
  <si>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</si>
  <si>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</si>
  <si>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</si>
  <si>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</si>
  <si>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</si>
  <si>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</si>
  <si>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</si>
  <si>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</si>
  <si>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</si>
  <si>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</si>
  <si>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</si>
  <si>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</si>
  <si>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</si>
  <si>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</si>
  <si>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</si>
  <si>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</si>
  <si>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</si>
  <si>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</si>
  <si>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</si>
  <si>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</si>
  <si>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</si>
  <si>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</si>
  <si>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</si>
  <si>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</si>
  <si>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</si>
  <si>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</si>
  <si>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</si>
  <si>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</si>
  <si>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</si>
  <si>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</si>
  <si>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</si>
  <si>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</si>
  <si>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</si>
  <si>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</si>
  <si>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</si>
  <si>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</si>
  <si>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</si>
  <si>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</si>
  <si>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</si>
  <si>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</si>
  <si>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</si>
  <si>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</si>
  <si>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</si>
  <si>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</si>
  <si>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</si>
  <si>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</si>
  <si>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</si>
  <si>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</si>
  <si>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</si>
  <si>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</si>
  <si>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</si>
  <si>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</si>
  <si>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</si>
  <si>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</si>
  <si>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</si>
  <si>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</si>
  <si>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</si>
  <si>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</si>
  <si>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</si>
  <si>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</si>
  <si>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</si>
  <si>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</si>
  <si>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</si>
  <si>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</si>
  <si>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</si>
  <si>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</si>
  <si>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</si>
  <si>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</si>
  <si>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</si>
  <si>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</si>
  <si>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</si>
  <si>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</si>
  <si>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</si>
  <si>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</si>
  <si>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</si>
  <si>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</si>
  <si>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</si>
  <si>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</si>
  <si>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</si>
  <si>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</si>
  <si>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</si>
  <si>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</si>
  <si>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</si>
  <si>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</si>
  <si>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</si>
  <si>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</si>
  <si>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</si>
  <si>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</si>
  <si>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</si>
  <si>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</si>
  <si>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</si>
  <si>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</si>
  <si>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</si>
  <si>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</si>
  <si>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</si>
  <si>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</si>
  <si>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</si>
  <si>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</si>
  <si>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</si>
  <si>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</si>
  <si>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</si>
  <si>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</si>
  <si>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</si>
  <si>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</si>
  <si>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</si>
  <si>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</si>
  <si>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</si>
  <si>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</si>
  <si>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</si>
  <si>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</si>
  <si>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</si>
  <si>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</si>
  <si>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</si>
  <si>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</si>
  <si>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</si>
  <si>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</si>
  <si>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</si>
  <si>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</si>
  <si>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</si>
  <si>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</si>
  <si>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</si>
  <si>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</si>
  <si>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</si>
  <si>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</si>
  <si>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</si>
  <si>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</si>
  <si>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</si>
  <si>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</si>
  <si>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</si>
  <si>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</si>
  <si>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</si>
  <si>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</si>
  <si>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</si>
  <si>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</si>
  <si>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</si>
  <si>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</si>
  <si>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</si>
  <si>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</si>
  <si>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</si>
  <si>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</si>
  <si>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</si>
  <si>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</si>
  <si>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</si>
  <si>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</si>
  <si>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</si>
  <si>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</si>
  <si>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</si>
  <si>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</si>
  <si>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</si>
  <si>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</si>
  <si>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</si>
  <si>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</si>
  <si>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</si>
  <si>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</si>
  <si>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</si>
  <si>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</si>
  <si>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</si>
  <si>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</si>
  <si>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</si>
  <si>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</si>
  <si>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</si>
  <si>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</si>
  <si>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</si>
  <si>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</si>
  <si>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</si>
  <si>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</si>
  <si>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</si>
  <si>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</si>
  <si>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</si>
  <si>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</si>
  <si>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</si>
  <si>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</si>
  <si>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</si>
  <si>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</si>
  <si>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</si>
  <si>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</si>
  <si>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</si>
  <si>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</si>
  <si>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</si>
  <si>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</si>
  <si>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</si>
  <si>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</si>
  <si>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</si>
  <si>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</si>
  <si>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</si>
  <si>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</si>
  <si>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</si>
  <si>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</si>
  <si>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</si>
  <si>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</si>
  <si>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</si>
  <si>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</si>
  <si>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</si>
  <si>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</si>
  <si>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</si>
  <si>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</si>
  <si>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</si>
  <si>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</si>
  <si>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</si>
  <si>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</si>
  <si>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</si>
  <si>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</si>
  <si>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</si>
  <si>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</si>
  <si>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</si>
  <si>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</si>
  <si>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</si>
  <si>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</si>
  <si>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</si>
  <si>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</si>
  <si>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</si>
  <si>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</si>
  <si>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</si>
  <si>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</si>
  <si>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</si>
  <si>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</si>
  <si>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</si>
  <si>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</si>
  <si>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</si>
  <si>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</si>
  <si>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</si>
  <si>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</si>
  <si>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</si>
  <si>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</si>
  <si>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</si>
  <si>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</si>
  <si>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</si>
  <si>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</si>
  <si>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</si>
  <si>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</si>
  <si>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</si>
  <si>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</si>
  <si>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</si>
  <si>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</si>
  <si>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</si>
  <si>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</si>
  <si>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</si>
  <si>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</si>
  <si>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</si>
  <si>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</si>
  <si>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</si>
  <si>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</si>
  <si>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</si>
  <si>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</si>
  <si>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</si>
  <si>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</si>
  <si>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</si>
  <si>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</si>
  <si>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</si>
  <si>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</si>
  <si>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</si>
  <si>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</si>
  <si>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</si>
  <si>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</si>
  <si>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</si>
  <si>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</si>
  <si>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</si>
  <si>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</si>
  <si>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</si>
  <si>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</si>
  <si>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</si>
  <si>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</si>
  <si>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</si>
  <si>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</si>
  <si>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</si>
  <si>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</si>
  <si>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</si>
  <si>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</si>
  <si>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</si>
  <si>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</si>
  <si>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</si>
  <si>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</si>
  <si>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</si>
  <si>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</si>
  <si>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</si>
  <si>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</si>
  <si>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</si>
  <si>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</si>
  <si>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</si>
  <si>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</si>
  <si>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</si>
  <si>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</si>
  <si>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</si>
  <si>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</si>
  <si>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</si>
  <si>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</si>
  <si>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</si>
  <si>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</si>
  <si>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</si>
  <si>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</si>
  <si>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</si>
  <si>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</si>
  <si>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</si>
  <si>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</si>
  <si>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</si>
  <si>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</si>
  <si>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</si>
  <si>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</si>
  <si>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</si>
  <si>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</si>
  <si>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</si>
  <si>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</si>
  <si>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</si>
  <si>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</si>
  <si>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</si>
  <si>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</si>
  <si>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</si>
  <si>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</si>
  <si>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</si>
  <si>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</si>
  <si>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</si>
  <si>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</si>
  <si>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</si>
  <si>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</si>
  <si>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</si>
  <si>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</si>
  <si>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</si>
  <si>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</si>
  <si>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</si>
  <si>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</si>
  <si>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</si>
  <si>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</si>
  <si>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</si>
  <si>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</si>
  <si>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</si>
  <si>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</si>
  <si>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</si>
  <si>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</si>
  <si>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</si>
  <si>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</si>
  <si>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</si>
  <si>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</si>
  <si>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</si>
  <si>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</si>
  <si>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</si>
  <si>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</si>
  <si>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</si>
  <si>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</si>
  <si>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</si>
  <si>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</si>
  <si>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</si>
  <si>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</si>
  <si>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</si>
  <si>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</si>
  <si>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</si>
  <si>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</si>
  <si>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</si>
  <si>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</si>
  <si>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</si>
  <si>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</si>
  <si>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</si>
  <si>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</si>
  <si>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</si>
  <si>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</si>
  <si>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</si>
  <si>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</si>
  <si>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</si>
  <si>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</si>
  <si>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</si>
  <si>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</si>
  <si>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</si>
  <si>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</si>
  <si>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</si>
  <si>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</si>
  <si>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</si>
  <si>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</si>
  <si>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</si>
  <si>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</si>
  <si>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</si>
  <si>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</si>
  <si>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</si>
  <si>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</si>
  <si>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</si>
  <si>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</si>
  <si>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</si>
  <si>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</si>
  <si>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</si>
  <si>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</si>
  <si>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</si>
  <si>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</si>
  <si>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</si>
  <si>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</si>
  <si>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</si>
  <si>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</si>
  <si>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</si>
  <si>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</si>
  <si>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</si>
  <si>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</si>
  <si>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</si>
  <si>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</si>
  <si>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</si>
  <si>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</si>
  <si>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</si>
  <si>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</si>
  <si>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</si>
  <si>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</si>
  <si>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</si>
  <si>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</si>
  <si>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</si>
  <si>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</si>
  <si>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</si>
  <si>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</si>
  <si>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</si>
  <si>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</si>
  <si>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</si>
  <si>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</si>
  <si>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</si>
  <si>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</si>
  <si>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</si>
  <si>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</si>
  <si>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</si>
  <si>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</si>
  <si>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</si>
  <si>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</si>
  <si>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</si>
  <si>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</si>
  <si>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</si>
  <si>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</si>
  <si>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</si>
  <si>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</si>
  <si>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</si>
  <si>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</si>
  <si>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</si>
  <si>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</si>
  <si>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</si>
  <si>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</si>
  <si>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</si>
  <si>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</si>
  <si>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</si>
  <si>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</si>
  <si>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</si>
  <si>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</si>
  <si>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</si>
  <si>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</si>
  <si>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</si>
  <si>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</si>
  <si>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</si>
  <si>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</si>
  <si>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</si>
  <si>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</si>
  <si>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</si>
  <si>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</si>
  <si>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</si>
  <si>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</si>
  <si>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</si>
  <si>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</si>
  <si>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</si>
  <si>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</si>
  <si>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</si>
  <si>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</si>
  <si>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</si>
  <si>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</si>
  <si>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</si>
  <si>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</si>
  <si>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</si>
  <si>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</si>
  <si>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</si>
  <si>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</si>
  <si>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</si>
  <si>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</si>
  <si>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</si>
  <si>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</si>
  <si>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</si>
  <si>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</si>
  <si>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</si>
  <si>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</si>
  <si>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</si>
  <si>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</si>
  <si>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</si>
  <si>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</si>
  <si>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</si>
  <si>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</si>
  <si>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</si>
  <si>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</si>
  <si>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</si>
  <si>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</si>
  <si>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</si>
  <si>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</si>
  <si>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</si>
  <si>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</si>
  <si>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</si>
  <si>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</si>
  <si>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</si>
  <si>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</si>
  <si>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</si>
  <si>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</si>
  <si>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</si>
  <si>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</si>
  <si>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</si>
  <si>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</si>
  <si>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</si>
  <si>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</si>
  <si>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</si>
  <si>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</si>
  <si>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</si>
  <si>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</si>
  <si>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</si>
  <si>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</si>
  <si>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</si>
  <si>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</si>
  <si>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</si>
  <si>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</si>
  <si>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</si>
  <si>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</si>
  <si>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</si>
  <si>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</si>
  <si>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</si>
  <si>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</si>
  <si>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</si>
  <si>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</si>
  <si>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</si>
  <si>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</si>
  <si>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</si>
  <si>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</si>
  <si>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</si>
  <si>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</si>
  <si>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</si>
  <si>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</si>
  <si>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</si>
  <si>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</si>
  <si>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</si>
  <si>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</si>
  <si>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</si>
  <si>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</si>
  <si>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</si>
  <si>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</si>
  <si>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</si>
  <si>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</si>
  <si>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</si>
  <si>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</si>
  <si>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</si>
  <si>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</si>
  <si>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</si>
  <si>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</si>
  <si>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</si>
  <si>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</si>
  <si>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</si>
  <si>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</si>
  <si>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</si>
  <si>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</si>
  <si>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</si>
  <si>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</si>
  <si>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</si>
  <si>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</si>
  <si>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</si>
  <si>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</si>
  <si>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</si>
  <si>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</si>
  <si>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</si>
  <si>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</si>
  <si>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</si>
  <si>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</si>
  <si>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</si>
  <si>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</si>
  <si>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</si>
  <si>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</si>
  <si>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</si>
  <si>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</si>
  <si>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</si>
  <si>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</si>
  <si>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</si>
  <si>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</si>
  <si>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</si>
  <si>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</si>
  <si>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</si>
  <si>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</si>
  <si>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</si>
  <si>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</si>
  <si>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</si>
  <si>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</si>
  <si>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</si>
  <si>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</si>
  <si>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</si>
  <si>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</si>
  <si>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</si>
  <si>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</si>
  <si>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</si>
  <si>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</si>
  <si>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</si>
  <si>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</si>
  <si>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</si>
  <si>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</si>
  <si>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</si>
  <si>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</si>
  <si>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</si>
  <si>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</si>
  <si>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</si>
  <si>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</si>
  <si>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</si>
  <si>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</si>
  <si>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</si>
  <si>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</si>
  <si>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</si>
  <si>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</si>
  <si>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</si>
  <si>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</si>
  <si>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</si>
  <si>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</si>
  <si>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</si>
  <si>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</si>
  <si>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</si>
  <si>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</si>
  <si>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</si>
  <si>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</si>
  <si>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</si>
  <si>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</si>
  <si>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</si>
  <si>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</si>
  <si>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</si>
  <si>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</si>
  <si>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</si>
  <si>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</si>
  <si>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</si>
  <si>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</si>
  <si>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</si>
  <si>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</si>
  <si>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</si>
  <si>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</si>
  <si>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</si>
  <si>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</si>
  <si>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</si>
  <si>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</si>
  <si>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</si>
  <si>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</si>
  <si>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</si>
  <si>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</si>
  <si>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</si>
  <si>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</si>
  <si>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</si>
  <si>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</si>
  <si>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</si>
  <si>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</si>
  <si>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</si>
  <si>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</si>
  <si>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</si>
  <si>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</si>
  <si>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</si>
  <si>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</si>
  <si>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</si>
  <si>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</si>
  <si>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</si>
  <si>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</si>
  <si>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</si>
  <si>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</si>
  <si>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</si>
  <si>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</si>
  <si>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</si>
  <si>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</si>
  <si>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</si>
  <si>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</si>
  <si>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</si>
  <si>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</si>
  <si>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</si>
  <si>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</si>
  <si>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</si>
  <si>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</si>
  <si>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</si>
  <si>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</si>
  <si>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</si>
  <si>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</si>
  <si>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</si>
  <si>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</si>
  <si>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</si>
  <si>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</si>
  <si>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</si>
  <si>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</si>
  <si>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</si>
  <si>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</si>
  <si>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</si>
  <si>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</si>
  <si>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</si>
  <si>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</si>
  <si>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</si>
  <si>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</si>
  <si>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</si>
  <si>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</si>
  <si>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</si>
  <si>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</si>
  <si>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</si>
  <si>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</si>
  <si>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</si>
  <si>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</si>
  <si>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</si>
  <si>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</si>
  <si>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</si>
  <si>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</si>
  <si>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</si>
  <si>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</si>
  <si>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</si>
  <si>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</si>
  <si>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</si>
  <si>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</si>
  <si>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</si>
  <si>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</si>
  <si>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</si>
  <si>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</si>
  <si>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</si>
  <si>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</si>
  <si>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</si>
  <si>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</si>
  <si>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</si>
  <si>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</si>
  <si>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</si>
  <si>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</si>
  <si>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</si>
  <si>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</si>
  <si>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</si>
  <si>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</si>
  <si>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</si>
  <si>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</si>
  <si>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</si>
  <si>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</si>
  <si>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</si>
  <si>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</si>
  <si>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</si>
  <si>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</si>
  <si>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</si>
  <si>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</si>
  <si>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</si>
  <si>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</si>
  <si>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</si>
  <si>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</si>
  <si>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</si>
  <si>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</si>
  <si>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</si>
  <si>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</si>
  <si>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</si>
  <si>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</si>
  <si>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</si>
  <si>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</si>
  <si>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</si>
  <si>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</si>
  <si>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</si>
  <si>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</si>
  <si>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</si>
  <si>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</si>
  <si>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</si>
  <si>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</si>
  <si>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</si>
  <si>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</si>
  <si>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</si>
  <si>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</si>
  <si>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</si>
  <si>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</si>
  <si>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</si>
  <si>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</si>
  <si>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</si>
  <si>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</si>
  <si>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</si>
  <si>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</si>
  <si>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</si>
  <si>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</si>
  <si>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</si>
  <si>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</si>
  <si>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</si>
  <si>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</si>
  <si>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</si>
  <si>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</si>
  <si>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</si>
  <si>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</si>
  <si>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</si>
  <si>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</si>
  <si>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</si>
  <si>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</si>
  <si>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</si>
  <si>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</si>
  <si>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</si>
  <si>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</si>
  <si>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</si>
  <si>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</si>
  <si>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</si>
  <si>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</si>
  <si>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</si>
  <si>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</si>
  <si>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</si>
  <si>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</si>
  <si>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</si>
  <si>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</si>
  <si>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</si>
  <si>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</si>
  <si>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</si>
  <si>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</si>
  <si>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</si>
  <si>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</si>
  <si>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</si>
  <si>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</si>
  <si>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</si>
  <si>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</si>
  <si>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</si>
  <si>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</si>
  <si>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</si>
  <si>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</si>
  <si>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</si>
  <si>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</si>
  <si>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</si>
  <si>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</si>
  <si>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</si>
  <si>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</si>
  <si>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</si>
  <si>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</si>
  <si>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</si>
  <si>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</si>
  <si>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</si>
  <si>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</si>
  <si>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</si>
  <si>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</si>
  <si>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</si>
  <si>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</si>
  <si>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</si>
  <si>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</si>
  <si>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</si>
  <si>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</si>
  <si>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</si>
  <si>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</si>
  <si>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</si>
  <si>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</si>
  <si>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</si>
  <si>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</si>
  <si>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</si>
  <si>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</si>
  <si>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</si>
  <si>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</si>
  <si>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</si>
  <si>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</si>
  <si>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</si>
  <si>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</si>
  <si>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</si>
  <si>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</si>
  <si>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</si>
  <si>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</si>
  <si>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</si>
  <si>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</si>
  <si>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</si>
  <si>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</si>
  <si>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</si>
  <si>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</si>
  <si>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</si>
  <si>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</si>
  <si>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</si>
  <si>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</si>
  <si>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</si>
  <si>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</si>
  <si>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</si>
  <si>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</si>
  <si>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</si>
  <si>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</si>
  <si>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</si>
  <si>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</si>
  <si>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</si>
  <si>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</si>
  <si>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</si>
  <si>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</si>
  <si>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</si>
  <si>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</si>
  <si>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</si>
  <si>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</si>
  <si>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</si>
  <si>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</si>
  <si>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</si>
  <si>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</si>
  <si>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</si>
  <si>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</si>
  <si>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</si>
  <si>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</si>
  <si>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</si>
  <si>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</si>
  <si>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</si>
  <si>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</si>
  <si>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</si>
  <si>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</si>
  <si>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</si>
  <si>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</si>
  <si>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</si>
  <si>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</si>
  <si>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</si>
  <si>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</si>
  <si>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</si>
  <si>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</si>
  <si>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</si>
  <si>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</si>
  <si>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</si>
  <si>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</si>
  <si>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</si>
  <si>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</si>
  <si>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</si>
  <si>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</si>
  <si>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</si>
  <si>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</si>
  <si>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</si>
  <si>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</si>
  <si>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</si>
  <si>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</si>
  <si>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</si>
  <si>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</si>
  <si>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</si>
  <si>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</si>
  <si>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</si>
  <si>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</si>
  <si>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</si>
  <si>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</si>
  <si>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</si>
  <si>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</si>
  <si>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</si>
  <si>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</si>
  <si>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</si>
  <si>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</si>
  <si>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</si>
  <si>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</si>
  <si>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</si>
  <si>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</si>
  <si>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</si>
  <si>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</si>
  <si>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</si>
  <si>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</si>
  <si>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</si>
  <si>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</si>
  <si>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</si>
  <si>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</si>
  <si>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</si>
  <si>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</si>
  <si>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</si>
  <si>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</si>
  <si>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</si>
  <si>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</si>
  <si>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</si>
  <si>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</si>
  <si>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</si>
  <si>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</si>
  <si>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</si>
  <si>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</si>
  <si>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</si>
  <si>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</si>
  <si>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</si>
  <si>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</si>
  <si>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</si>
  <si>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</si>
  <si>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</si>
  <si>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</si>
  <si>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</si>
  <si>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</si>
  <si>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</si>
  <si>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</si>
  <si>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</si>
  <si>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</si>
  <si>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</si>
  <si>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</si>
  <si>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</si>
  <si>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</si>
  <si>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</si>
  <si>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</si>
  <si>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</si>
  <si>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</si>
  <si>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</si>
  <si>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</si>
  <si>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</si>
  <si>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</si>
  <si>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</si>
  <si>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</si>
  <si>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</si>
  <si>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</si>
  <si>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</si>
  <si>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</si>
  <si>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</si>
  <si>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</si>
  <si>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</si>
  <si>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</si>
  <si>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</si>
  <si>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</si>
  <si>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</si>
  <si>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</si>
  <si>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</si>
  <si>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</si>
  <si>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</si>
  <si>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</si>
  <si>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</si>
  <si>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</si>
  <si>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</si>
  <si>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</si>
  <si>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</si>
  <si>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</si>
  <si>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</si>
  <si>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</si>
  <si>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</si>
  <si>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</si>
  <si>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</si>
  <si>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</si>
  <si>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</si>
  <si>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</si>
  <si>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</si>
  <si>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</si>
  <si>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</si>
  <si>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</si>
  <si>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</si>
  <si>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</si>
  <si>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</si>
  <si>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</si>
  <si>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</si>
  <si>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</si>
  <si>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</si>
  <si>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</si>
  <si>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</si>
  <si>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</si>
  <si>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</si>
  <si>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</si>
  <si>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</si>
  <si>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</si>
  <si>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</si>
  <si>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</si>
  <si>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</si>
  <si>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</si>
  <si>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</si>
  <si>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</si>
  <si>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</si>
  <si>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</si>
  <si>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</si>
  <si>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</si>
  <si>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</si>
  <si>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</si>
  <si>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</si>
  <si>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</si>
  <si>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</si>
  <si>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</si>
  <si>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</si>
  <si>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</si>
  <si>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</si>
  <si>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</si>
  <si>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</si>
  <si>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</si>
  <si>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</si>
  <si>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</si>
  <si>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</si>
  <si>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</si>
  <si>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</si>
  <si>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</si>
  <si>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</si>
  <si>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</si>
  <si>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</si>
  <si>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</si>
  <si>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</si>
  <si>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</si>
  <si>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</si>
  <si>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</si>
  <si>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</si>
  <si>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</si>
  <si>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</si>
  <si>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</si>
  <si>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</si>
  <si>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</si>
  <si>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</si>
  <si>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</si>
  <si>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</si>
  <si>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</si>
  <si>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</si>
  <si>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</si>
  <si>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</si>
  <si>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</si>
  <si>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</si>
  <si>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</si>
  <si>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</si>
  <si>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</si>
  <si>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</si>
  <si>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</si>
  <si>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</si>
  <si>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</si>
  <si>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</si>
  <si>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</si>
  <si>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</si>
  <si>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</si>
  <si>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</si>
  <si>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</si>
  <si>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</si>
  <si>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</si>
  <si>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</si>
  <si>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</si>
  <si>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</si>
  <si>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</si>
  <si>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</si>
  <si>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</si>
  <si>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</si>
  <si>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</si>
  <si>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</si>
  <si>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</si>
  <si>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</si>
  <si>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</si>
  <si>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</si>
  <si>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</si>
  <si>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</si>
  <si>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</si>
  <si>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</si>
  <si>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</si>
  <si>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</si>
  <si>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</si>
  <si>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</si>
  <si>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</si>
  <si>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</si>
  <si>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</si>
  <si>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</si>
  <si>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</si>
  <si>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</si>
  <si>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</si>
  <si>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</si>
  <si>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</si>
  <si>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</si>
  <si>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</si>
  <si>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</si>
  <si>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</si>
  <si>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</si>
  <si>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</si>
  <si>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</si>
  <si>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</si>
  <si>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</si>
  <si>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</si>
  <si>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</si>
  <si>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</si>
  <si>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</si>
  <si>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</si>
  <si>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</si>
  <si>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</si>
  <si>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</si>
  <si>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</si>
  <si>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</si>
  <si>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</si>
  <si>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</si>
  <si>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</si>
  <si>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</si>
  <si>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</si>
  <si>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</si>
  <si>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</si>
  <si>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</si>
  <si>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</si>
  <si>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</si>
  <si>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</si>
  <si>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</si>
  <si>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</si>
  <si>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</si>
  <si>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</si>
  <si>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</si>
  <si>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</si>
  <si>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</si>
  <si>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</si>
  <si>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</si>
  <si>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</si>
  <si>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</si>
  <si>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</si>
  <si>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</si>
  <si>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</si>
  <si>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</si>
  <si>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</si>
  <si>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</si>
  <si>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</si>
  <si>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</si>
  <si>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</si>
  <si>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</si>
  <si>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</si>
  <si>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</si>
  <si>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</si>
  <si>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</si>
  <si>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</si>
  <si>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</si>
  <si>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</si>
  <si>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</si>
  <si>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</si>
  <si>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</si>
  <si>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</si>
  <si>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</si>
  <si>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</si>
  <si>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</si>
  <si>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</si>
  <si>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</si>
  <si>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</si>
  <si>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</si>
  <si>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</si>
  <si>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</si>
  <si>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</si>
  <si>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</si>
  <si>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</si>
  <si>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</si>
  <si>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</si>
  <si>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</si>
  <si>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</si>
  <si>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</si>
  <si>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</si>
  <si>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</si>
  <si>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</si>
  <si>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</si>
  <si>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</si>
  <si>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</si>
  <si>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</si>
  <si>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</si>
  <si>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</si>
  <si>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</si>
  <si>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</si>
  <si>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</si>
  <si>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</si>
  <si>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</si>
  <si>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</si>
  <si>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</si>
  <si>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</si>
  <si>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</si>
  <si>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</si>
  <si>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</si>
  <si>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</si>
  <si>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</si>
  <si>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</si>
  <si>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</si>
  <si>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</si>
  <si>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</si>
  <si>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</si>
  <si>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</si>
  <si>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</si>
  <si>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</si>
  <si>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</si>
  <si>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</si>
  <si>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</si>
  <si>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</si>
  <si>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</si>
  <si>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</si>
  <si>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</si>
  <si>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</si>
  <si>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</si>
  <si>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</si>
  <si>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</si>
  <si>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</si>
  <si>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</si>
  <si>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</si>
  <si>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</si>
  <si>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</si>
  <si>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</si>
  <si>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</si>
  <si>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</si>
  <si>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</si>
  <si>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</si>
  <si>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</si>
  <si>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</si>
  <si>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</si>
  <si>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</si>
  <si>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</si>
  <si>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</si>
  <si>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</si>
  <si>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</si>
  <si>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</si>
  <si>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</si>
  <si>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</si>
  <si>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</si>
  <si>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</si>
  <si>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</si>
  <si>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</si>
  <si>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</si>
  <si>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</si>
  <si>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</si>
  <si>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</si>
  <si>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</si>
  <si>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</si>
  <si>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</si>
  <si>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</si>
  <si>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</si>
  <si>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</si>
  <si>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</si>
  <si>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</si>
  <si>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</si>
  <si>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</si>
  <si>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</si>
  <si>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</si>
  <si>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</si>
  <si>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</si>
  <si>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</si>
  <si>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</si>
  <si>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</si>
  <si>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</si>
  <si>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</si>
  <si>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</si>
  <si>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</si>
  <si>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</si>
  <si>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</si>
  <si>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</si>
  <si>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</si>
  <si>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</si>
  <si>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</si>
  <si>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</si>
  <si>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</si>
  <si>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</si>
  <si>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</si>
  <si>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</si>
  <si>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</si>
  <si>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</si>
  <si>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</si>
  <si>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</si>
  <si>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</si>
  <si>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</si>
  <si>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</si>
  <si>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</si>
  <si>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</si>
  <si>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</si>
  <si>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</si>
  <si>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</si>
  <si>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</si>
  <si>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</si>
  <si>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</si>
  <si>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</si>
  <si>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</si>
  <si>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</si>
  <si>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</si>
  <si>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</si>
  <si>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</si>
  <si>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</si>
  <si>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</si>
  <si>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</si>
  <si>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</si>
  <si>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</si>
  <si>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</si>
  <si>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</si>
  <si>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</si>
  <si>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</si>
  <si>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</si>
  <si>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</si>
  <si>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</si>
  <si>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</si>
  <si>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</si>
  <si>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</si>
  <si>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</si>
  <si>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</si>
  <si>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</si>
  <si>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</si>
  <si>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</si>
  <si>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</si>
  <si>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</si>
  <si>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</si>
  <si>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</si>
  <si>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</si>
  <si>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</si>
  <si>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</si>
  <si>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</si>
  <si>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</si>
  <si>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</si>
  <si>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</si>
  <si>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</si>
  <si>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</si>
  <si>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</si>
  <si>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</si>
  <si>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</si>
  <si>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</si>
  <si>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</si>
  <si>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</si>
  <si>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</si>
  <si>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</si>
  <si>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</si>
  <si>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</si>
  <si>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</si>
  <si>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</si>
  <si>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</si>
  <si>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</si>
  <si>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</si>
  <si>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</si>
  <si>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</si>
  <si>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</si>
  <si>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</si>
  <si>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</si>
  <si>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</si>
  <si>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</si>
  <si>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</si>
  <si>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</si>
  <si>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</si>
  <si>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</si>
  <si>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</si>
  <si>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</si>
  <si>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</si>
  <si>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</si>
  <si>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</si>
  <si>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</si>
  <si>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</si>
  <si>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</si>
  <si>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</si>
  <si>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</si>
  <si>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</si>
  <si>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</si>
  <si>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</si>
  <si>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</si>
  <si>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</si>
  <si>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</si>
  <si>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</si>
  <si>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</si>
  <si>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</si>
  <si>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</si>
  <si>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</si>
  <si>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</si>
  <si>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</si>
  <si>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</si>
  <si>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</si>
  <si>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</si>
  <si>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</si>
  <si>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</si>
  <si>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</si>
  <si>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</si>
  <si>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</si>
  <si>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</si>
  <si>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</si>
  <si>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</si>
  <si>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</si>
  <si>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</si>
  <si>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</si>
  <si>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</si>
  <si>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</si>
  <si>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</si>
  <si>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</si>
  <si>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</si>
  <si>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</si>
  <si>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</si>
  <si>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</si>
  <si>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</si>
  <si>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</si>
  <si>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</si>
  <si>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</si>
  <si>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</si>
  <si>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</si>
  <si>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</si>
  <si>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</si>
  <si>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</si>
  <si>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</si>
  <si>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</si>
  <si>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</si>
  <si>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</si>
  <si>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</si>
  <si>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</si>
  <si>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</si>
  <si>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</si>
  <si>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</si>
  <si>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</si>
  <si>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</si>
  <si>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</si>
  <si>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</si>
  <si>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</si>
  <si>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</si>
  <si>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</si>
  <si>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</si>
  <si>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</si>
  <si>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</si>
  <si>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</si>
  <si>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</si>
  <si>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</si>
  <si>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</si>
  <si>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</si>
  <si>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</si>
  <si>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</si>
  <si>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</si>
  <si>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</si>
  <si>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</si>
  <si>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</si>
  <si>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</si>
  <si>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</si>
  <si>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</si>
  <si>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</si>
  <si>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</si>
  <si>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</si>
  <si>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</si>
  <si>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</si>
  <si>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</si>
  <si>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</si>
  <si>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</si>
  <si>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</si>
  <si>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</si>
  <si>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</si>
  <si>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</si>
  <si>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</si>
  <si>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</si>
  <si>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</si>
  <si>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</si>
  <si>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</si>
  <si>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</si>
  <si>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</si>
  <si>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</si>
  <si>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</si>
  <si>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</si>
  <si>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</si>
  <si>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</si>
  <si>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</si>
  <si>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</si>
  <si>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</si>
  <si>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</si>
  <si>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</si>
  <si>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</si>
  <si>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</si>
  <si>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</si>
  <si>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</si>
  <si>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</si>
  <si>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</si>
  <si>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</si>
  <si>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</si>
  <si>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</si>
  <si>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</si>
  <si>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</si>
  <si>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</si>
  <si>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</si>
  <si>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</si>
  <si>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</si>
  <si>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</si>
  <si>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</si>
  <si>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</si>
  <si>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</si>
  <si>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</si>
  <si>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</si>
  <si>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</si>
  <si>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</si>
  <si>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</si>
  <si>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</si>
  <si>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</si>
  <si>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</si>
  <si>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</si>
  <si>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</si>
  <si>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</si>
  <si>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</si>
  <si>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</si>
  <si>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</si>
  <si>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</si>
  <si>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</si>
  <si>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</si>
  <si>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</si>
  <si>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</si>
  <si>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</si>
  <si>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</si>
  <si>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</si>
  <si>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</si>
  <si>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</si>
  <si>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</si>
  <si>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</si>
  <si>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</si>
  <si>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</si>
  <si>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</si>
  <si>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</si>
  <si>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</si>
  <si>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</si>
  <si>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</si>
  <si>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</si>
  <si>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</si>
  <si>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</si>
  <si>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</si>
  <si>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</si>
  <si>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</si>
  <si>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</si>
  <si>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</si>
  <si>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</si>
  <si>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</si>
  <si>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</si>
  <si>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</si>
  <si>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</si>
  <si>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</si>
  <si>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</si>
  <si>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</si>
  <si>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</si>
  <si>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</si>
  <si>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</si>
  <si>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</si>
  <si>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</si>
  <si>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</si>
  <si>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</si>
  <si>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</si>
  <si>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</si>
  <si>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</si>
  <si>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</si>
  <si>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</si>
  <si>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</si>
  <si>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</si>
  <si>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</si>
  <si>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</si>
  <si>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</si>
  <si>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</si>
  <si>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</si>
  <si>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</si>
  <si>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</si>
  <si>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</si>
  <si>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</si>
  <si>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</si>
  <si>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</si>
  <si>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</si>
  <si>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</si>
  <si>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</si>
  <si>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</si>
  <si>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</si>
  <si>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</si>
  <si>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</si>
  <si>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</si>
  <si>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</si>
  <si>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</si>
  <si>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</si>
  <si>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</si>
  <si>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</si>
  <si>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</si>
  <si>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</si>
  <si>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</si>
  <si>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</si>
  <si>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</si>
  <si>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</si>
  <si>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</si>
  <si>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</si>
  <si>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</si>
  <si>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</si>
  <si>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</si>
  <si>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</si>
  <si>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</si>
  <si>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</si>
  <si>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</si>
  <si>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</si>
  <si>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</si>
  <si>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</si>
  <si>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</si>
  <si>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</si>
  <si>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</si>
  <si>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</si>
  <si>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</si>
  <si>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</si>
  <si>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</si>
  <si>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</si>
  <si>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</si>
  <si>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</si>
  <si>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</si>
  <si>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</si>
  <si>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</si>
  <si>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</si>
  <si>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</si>
  <si>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</si>
  <si>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</si>
  <si>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</si>
  <si>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</si>
  <si>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</si>
  <si>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</si>
  <si>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</si>
  <si>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</si>
  <si>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</si>
  <si>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</si>
  <si>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</si>
  <si>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</si>
  <si>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</si>
  <si>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</si>
  <si>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</si>
  <si>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</si>
  <si>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</si>
  <si>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</si>
  <si>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</si>
  <si>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</si>
  <si>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</si>
  <si>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</si>
  <si>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</si>
  <si>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</si>
  <si>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</si>
  <si>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</si>
  <si>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</si>
  <si>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</si>
  <si>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</si>
  <si>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</si>
  <si>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</si>
  <si>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</si>
  <si>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</si>
  <si>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</si>
  <si>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</si>
  <si>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</si>
  <si>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</si>
  <si>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</si>
  <si>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</si>
  <si>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</si>
  <si>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</si>
  <si>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</si>
  <si>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</si>
  <si>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</si>
  <si>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</si>
  <si>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</si>
  <si>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</si>
  <si>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</si>
  <si>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</si>
  <si>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</si>
  <si>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</si>
  <si>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</si>
  <si>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</si>
  <si>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</si>
  <si>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</si>
  <si>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</si>
  <si>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</si>
  <si>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</si>
  <si>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</si>
  <si>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</si>
  <si>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</si>
  <si>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</si>
  <si>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</si>
  <si>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</si>
  <si>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</si>
  <si>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</si>
  <si>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</si>
  <si>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</si>
  <si>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</si>
  <si>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</si>
  <si>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</si>
  <si>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</si>
  <si>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</si>
  <si>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</si>
  <si>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</si>
  <si>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</si>
  <si>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</si>
  <si>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</si>
  <si>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</si>
  <si>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</si>
  <si>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</si>
  <si>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</si>
  <si>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</si>
  <si>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</si>
  <si>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</si>
  <si>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</si>
  <si>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</si>
  <si>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</si>
  <si>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</si>
  <si>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</si>
  <si>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</si>
  <si>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</si>
  <si>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</si>
  <si>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</si>
  <si>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</si>
  <si>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</si>
  <si>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</si>
  <si>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</si>
  <si>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</si>
  <si>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</si>
  <si>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</si>
  <si>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</si>
  <si>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</si>
  <si>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</si>
  <si>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</si>
  <si>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</si>
  <si>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</si>
  <si>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</si>
  <si>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</si>
  <si>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</si>
  <si>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</si>
  <si>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</si>
  <si>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</si>
  <si>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</si>
  <si>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</si>
  <si>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</si>
  <si>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</si>
  <si>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</si>
  <si>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</si>
  <si>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</si>
  <si>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</si>
  <si>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</si>
  <si>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</si>
  <si>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</si>
  <si>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</si>
  <si>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</si>
  <si>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</si>
  <si>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</si>
  <si>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</si>
  <si>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</si>
  <si>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</si>
  <si>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</si>
  <si>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</si>
  <si>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</si>
  <si>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</si>
  <si>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</si>
  <si>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</si>
  <si>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</si>
  <si>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</si>
  <si>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</si>
  <si>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</si>
  <si>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</si>
  <si>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</si>
  <si>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</si>
  <si>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</si>
  <si>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</si>
  <si>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</si>
  <si>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</si>
  <si>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</si>
  <si>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</si>
  <si>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</si>
  <si>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</si>
  <si>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</si>
  <si>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</si>
  <si>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</si>
  <si>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</si>
  <si>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</si>
  <si>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</si>
  <si>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</si>
  <si>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</si>
  <si>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</si>
  <si>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</si>
  <si>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</si>
  <si>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</si>
  <si>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</si>
  <si>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</si>
  <si>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</si>
  <si>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</si>
  <si>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</si>
  <si>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</si>
  <si>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</si>
  <si>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</si>
  <si>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</si>
  <si>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</si>
  <si>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</si>
  <si>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</si>
  <si>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</si>
  <si>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</si>
  <si>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</si>
  <si>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</si>
  <si>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</si>
  <si>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</si>
  <si>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</si>
  <si>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</si>
  <si>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</si>
  <si>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</si>
  <si>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</si>
  <si>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</si>
  <si>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</si>
  <si>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</si>
  <si>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</si>
  <si>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</si>
  <si>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</si>
  <si>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</si>
  <si>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</si>
  <si>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</si>
  <si>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</si>
  <si>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</si>
  <si>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</si>
  <si>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</si>
  <si>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</si>
  <si>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</si>
  <si>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</si>
  <si>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</si>
  <si>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</si>
  <si>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</si>
  <si>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</si>
  <si>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</si>
  <si>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</si>
  <si>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</si>
  <si>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</si>
  <si>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</si>
  <si>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</si>
  <si>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</si>
  <si>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</si>
  <si>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</si>
  <si>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</si>
  <si>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</si>
  <si>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</si>
  <si>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</si>
  <si>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</si>
  <si>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</si>
  <si>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</si>
  <si>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</si>
  <si>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</si>
  <si>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</si>
  <si>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</si>
  <si>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</si>
  <si>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</si>
  <si>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</si>
  <si>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</si>
  <si>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</si>
  <si>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</si>
  <si>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</si>
  <si>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</si>
  <si>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</si>
  <si>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</si>
  <si>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</si>
  <si>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</si>
  <si>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</si>
  <si>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</si>
  <si>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</si>
  <si>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</si>
  <si>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</si>
  <si>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</si>
  <si>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</si>
  <si>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</si>
  <si>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</si>
  <si>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</si>
  <si>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</si>
  <si>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</si>
  <si>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</si>
  <si>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</si>
  <si>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</si>
  <si>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</si>
  <si>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</si>
  <si>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</si>
  <si>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</si>
  <si>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</si>
  <si>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</si>
  <si>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</si>
  <si>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</si>
  <si>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</si>
  <si>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</si>
  <si>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</si>
  <si>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</si>
  <si>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</si>
  <si>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</si>
  <si>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</si>
  <si>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</si>
  <si>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</si>
  <si>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</si>
  <si>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</si>
  <si>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</si>
  <si>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</si>
  <si>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</si>
  <si>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</si>
  <si>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</si>
  <si>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</si>
  <si>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</si>
  <si>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</si>
  <si>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</si>
  <si>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</si>
  <si>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</si>
  <si>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</si>
  <si>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</si>
  <si>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</si>
  <si>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</si>
  <si>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</si>
  <si>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</si>
  <si>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</si>
  <si>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</si>
  <si>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</si>
  <si>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</si>
  <si>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</si>
  <si>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</si>
  <si>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</si>
  <si>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</si>
  <si>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</si>
  <si>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</si>
  <si>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</si>
  <si>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</si>
  <si>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</si>
  <si>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</si>
  <si>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</si>
  <si>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</si>
  <si>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</si>
  <si>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</si>
  <si>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</si>
  <si>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</si>
  <si>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</si>
  <si>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</si>
  <si>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</si>
  <si>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</si>
  <si>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</si>
  <si>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</si>
  <si>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</si>
  <si>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</si>
  <si>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</si>
  <si>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</si>
  <si>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</si>
  <si>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</si>
  <si>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</si>
  <si>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</si>
  <si>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</si>
  <si>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</si>
  <si>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</si>
  <si>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</si>
  <si>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</si>
  <si>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</si>
  <si>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</si>
  <si>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</si>
  <si>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</si>
  <si>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</si>
  <si>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</si>
  <si>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</si>
  <si>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</si>
  <si>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</si>
  <si>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</si>
  <si>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</si>
  <si>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</si>
  <si>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</si>
  <si>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</si>
  <si>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</si>
  <si>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</si>
  <si>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</si>
  <si>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</si>
  <si>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</si>
  <si>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</si>
  <si>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</si>
  <si>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</si>
  <si>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</si>
  <si>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</si>
  <si>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</si>
  <si>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</si>
  <si>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</si>
  <si>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</si>
  <si>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</si>
  <si>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</si>
  <si>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</si>
  <si>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</si>
  <si>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</si>
  <si>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</si>
  <si>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</si>
  <si>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</si>
  <si>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</si>
  <si>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</si>
  <si>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</si>
  <si>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</si>
  <si>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</si>
  <si>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</si>
  <si>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</si>
  <si>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</si>
  <si>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</si>
  <si>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</si>
  <si>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</si>
  <si>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</si>
  <si>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</si>
  <si>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</si>
  <si>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</si>
  <si>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</si>
  <si>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</si>
  <si>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</si>
  <si>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</si>
  <si>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</si>
  <si>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</si>
  <si>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</si>
  <si>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</si>
  <si>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</si>
  <si>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</si>
  <si>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</si>
  <si>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</si>
  <si>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</si>
  <si>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</si>
  <si>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</si>
  <si>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</si>
  <si>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</si>
  <si>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</si>
  <si>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</si>
  <si>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</si>
  <si>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</si>
  <si>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</si>
  <si>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</si>
  <si>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</si>
  <si>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</si>
  <si>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</si>
  <si>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</si>
  <si>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</si>
  <si>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</si>
  <si>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</si>
  <si>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</si>
  <si>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</si>
  <si>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</si>
  <si>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</si>
  <si>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</si>
  <si>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</si>
  <si>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</si>
  <si>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</si>
  <si>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</si>
  <si>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</si>
  <si>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</si>
  <si>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</si>
  <si>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</si>
  <si>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</si>
  <si>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</si>
  <si>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</si>
  <si>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</si>
  <si>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</si>
  <si>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</si>
  <si>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</si>
  <si>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</si>
  <si>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</si>
  <si>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</si>
  <si>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</si>
  <si>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</si>
  <si>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</si>
  <si>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</si>
  <si>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</si>
  <si>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</si>
  <si>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</si>
  <si>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</si>
  <si>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</si>
  <si>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</si>
  <si>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</si>
  <si>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</si>
  <si>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</si>
  <si>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</si>
  <si>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</si>
  <si>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</si>
  <si>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</si>
  <si>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</si>
  <si>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</si>
  <si>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</si>
  <si>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</si>
  <si>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</si>
  <si>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</si>
  <si>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</si>
  <si>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</si>
  <si>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</si>
  <si>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</si>
  <si>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</si>
  <si>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</si>
  <si>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</si>
  <si>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</si>
  <si>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</si>
  <si>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</si>
  <si>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</si>
  <si>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</si>
  <si>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</si>
  <si>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</si>
  <si>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</si>
  <si>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</si>
  <si>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</si>
  <si>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</si>
  <si>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</si>
  <si>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</si>
  <si>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</si>
  <si>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</si>
  <si>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</si>
  <si>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</si>
  <si>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</si>
  <si>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</si>
  <si>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</si>
  <si>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</si>
  <si>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</si>
  <si>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</si>
  <si>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</si>
  <si>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</si>
  <si>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</si>
  <si>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</si>
  <si>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</si>
  <si>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</si>
  <si>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</si>
  <si>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</si>
  <si>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</si>
  <si>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</si>
  <si>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</si>
  <si>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</si>
  <si>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</si>
  <si>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</si>
  <si>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</si>
  <si>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</si>
  <si>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</si>
  <si>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</si>
  <si>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</si>
  <si>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</si>
  <si>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</si>
  <si>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</si>
  <si>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</si>
  <si>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</si>
  <si>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</si>
  <si>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</si>
  <si>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</si>
  <si>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</si>
  <si>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</si>
  <si>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</si>
  <si>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</si>
  <si>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</si>
  <si>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</si>
  <si>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</si>
  <si>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</si>
  <si>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</si>
  <si>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</si>
  <si>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</si>
  <si>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</si>
  <si>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</si>
  <si>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</si>
  <si>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</si>
  <si>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</si>
  <si>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</si>
  <si>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</si>
  <si>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</si>
  <si>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</si>
  <si>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</si>
  <si>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</si>
  <si>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</si>
  <si>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</si>
  <si>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</si>
  <si>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</si>
  <si>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</si>
  <si>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</si>
  <si>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</si>
  <si>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</si>
  <si>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</si>
  <si>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</si>
  <si>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</si>
  <si>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</si>
  <si>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</si>
  <si>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</si>
  <si>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</si>
  <si>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</si>
  <si>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</si>
  <si>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</si>
  <si>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</si>
  <si>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</si>
  <si>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</si>
  <si>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</si>
  <si>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</si>
  <si>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</si>
  <si>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</si>
  <si>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</si>
  <si>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</si>
  <si>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</si>
  <si>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</si>
  <si>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</si>
  <si>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</si>
  <si>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</si>
  <si>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</si>
  <si>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</si>
  <si>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</si>
  <si>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</si>
  <si>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</si>
  <si>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</si>
  <si>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</si>
  <si>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</si>
  <si>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</si>
  <si>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</si>
  <si>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</si>
  <si>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</si>
  <si>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</si>
  <si>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</si>
  <si>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</si>
  <si>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</si>
  <si>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</si>
  <si>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</si>
  <si>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</si>
  <si>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</si>
  <si>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</si>
  <si>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</si>
  <si>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</si>
  <si>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</si>
  <si>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</si>
  <si>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</si>
  <si>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</si>
  <si>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</si>
  <si>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</si>
  <si>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</si>
  <si>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</si>
  <si>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</si>
  <si>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</si>
  <si>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</si>
  <si>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</si>
  <si>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</si>
  <si>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</si>
  <si>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</si>
  <si>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</si>
  <si>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</si>
  <si>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</si>
  <si>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</si>
  <si>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</si>
  <si>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</si>
  <si>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</si>
  <si>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</si>
  <si>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</si>
  <si>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</si>
  <si>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</si>
  <si>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</si>
  <si>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</si>
  <si>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</si>
  <si>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</si>
  <si>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</si>
  <si>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</si>
  <si>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</si>
  <si>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</si>
  <si>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</si>
  <si>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</si>
  <si>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</si>
  <si>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</si>
  <si>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</si>
  <si>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</si>
  <si>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</si>
  <si>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</si>
  <si>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</si>
  <si>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</si>
  <si>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</si>
  <si>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</si>
  <si>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</si>
  <si>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</si>
  <si>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</si>
  <si>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</si>
  <si>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</si>
  <si>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</si>
  <si>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</si>
  <si>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</si>
  <si>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</si>
  <si>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</si>
  <si>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</si>
  <si>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</si>
  <si>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</si>
  <si>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</si>
  <si>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</si>
  <si>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</si>
  <si>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</si>
  <si>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</si>
  <si>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</si>
  <si>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</si>
  <si>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</si>
  <si>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</si>
  <si>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</si>
  <si>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</si>
  <si>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</si>
  <si>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</si>
  <si>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</si>
  <si>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</si>
  <si>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</si>
  <si>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</si>
  <si>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</si>
  <si>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</si>
  <si>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</si>
  <si>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</si>
  <si>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</si>
  <si>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</si>
  <si>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</si>
  <si>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</si>
  <si>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</si>
  <si>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</si>
  <si>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</si>
  <si>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</si>
  <si>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</si>
  <si>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</si>
  <si>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</si>
  <si>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</si>
  <si>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</si>
  <si>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</si>
  <si>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</si>
  <si>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</si>
  <si>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</si>
  <si>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</si>
  <si>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</si>
  <si>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</si>
  <si>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</si>
  <si>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</si>
  <si>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</si>
  <si>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</si>
  <si>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</si>
  <si>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</si>
  <si>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</si>
  <si>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</si>
  <si>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</si>
  <si>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</si>
  <si>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</si>
  <si>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</si>
  <si>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</si>
  <si>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</si>
  <si>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</si>
  <si>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</si>
  <si>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</si>
  <si>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</si>
  <si>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</si>
  <si>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</si>
  <si>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</si>
  <si>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</si>
  <si>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</si>
  <si>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</si>
  <si>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</si>
  <si>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</si>
  <si>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</si>
  <si>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</si>
  <si>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</si>
  <si>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</si>
  <si>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</si>
  <si>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</si>
  <si>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</si>
  <si>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</si>
  <si>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</si>
  <si>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</si>
  <si>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</si>
  <si>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</si>
  <si>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</si>
  <si>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</si>
  <si>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</si>
  <si>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</si>
  <si>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</si>
  <si>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</si>
  <si>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</si>
  <si>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</si>
  <si>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</si>
  <si>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</si>
  <si>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</si>
  <si>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</si>
  <si>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</si>
  <si>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</si>
  <si>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</si>
  <si>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</si>
  <si>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</si>
  <si>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</si>
  <si>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</si>
  <si>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</si>
  <si>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</si>
  <si>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</si>
  <si>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</si>
  <si>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</si>
  <si>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</si>
  <si>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</si>
  <si>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</si>
  <si>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</si>
  <si>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</si>
  <si>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</si>
  <si>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</si>
  <si>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</si>
  <si>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</si>
  <si>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</si>
  <si>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</si>
  <si>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</si>
  <si>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</si>
  <si>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</si>
  <si>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</si>
  <si>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</si>
  <si>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</si>
  <si>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</si>
  <si>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</si>
  <si>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</si>
  <si>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</si>
  <si>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</si>
  <si>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</si>
  <si>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</si>
  <si>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</si>
  <si>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</si>
  <si>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</si>
  <si>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</si>
  <si>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</si>
  <si>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</si>
  <si>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</si>
  <si>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</si>
  <si>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</si>
  <si>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</si>
  <si>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</si>
  <si>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</si>
  <si>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</si>
  <si>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</si>
  <si>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</si>
  <si>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</si>
  <si>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</si>
  <si>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</si>
  <si>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</si>
  <si>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</si>
  <si>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</si>
  <si>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</si>
  <si>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</si>
  <si>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</si>
  <si>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</si>
  <si>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</si>
  <si>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</si>
  <si>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</si>
  <si>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</si>
  <si>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</si>
  <si>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</si>
  <si>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</si>
  <si>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</si>
  <si>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</si>
  <si>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</si>
  <si>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</si>
  <si>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</si>
  <si>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</si>
  <si>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</si>
  <si>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</si>
  <si>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</si>
  <si>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</si>
  <si>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</si>
  <si>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</si>
  <si>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</si>
  <si>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</si>
  <si>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</si>
  <si>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</si>
  <si>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</si>
  <si>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</si>
  <si>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</si>
  <si>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</si>
  <si>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</si>
  <si>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</si>
  <si>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</si>
  <si>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</si>
  <si>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</si>
  <si>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</si>
  <si>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</si>
  <si>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</si>
  <si>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</si>
  <si>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</si>
  <si>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</si>
  <si>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</si>
  <si>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</si>
  <si>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</si>
  <si>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</si>
  <si>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</si>
  <si>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</si>
  <si>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</si>
  <si>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</si>
  <si>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</si>
  <si>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</si>
  <si>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</si>
  <si>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</si>
  <si>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</si>
  <si>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</si>
  <si>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</si>
  <si>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</si>
  <si>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</si>
  <si>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</si>
  <si>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</si>
  <si>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</si>
  <si>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</si>
  <si>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</si>
  <si>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</si>
  <si>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</si>
  <si>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</si>
  <si>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</si>
  <si>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</si>
  <si>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</si>
  <si>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</si>
  <si>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</si>
  <si>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</si>
  <si>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</si>
  <si>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</si>
  <si>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</si>
  <si>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</si>
  <si>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</si>
  <si>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</si>
  <si>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</si>
  <si>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</si>
  <si>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</si>
  <si>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</si>
  <si>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</si>
  <si>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</si>
  <si>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</si>
  <si>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</si>
  <si>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</si>
  <si>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</si>
  <si>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</si>
  <si>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</si>
  <si>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</si>
  <si>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</si>
  <si>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</si>
  <si>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</si>
  <si>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</si>
  <si>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</si>
  <si>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</si>
  <si>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</si>
  <si>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</si>
  <si>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</si>
  <si>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</si>
  <si>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</si>
  <si>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</si>
  <si>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</si>
  <si>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</si>
  <si>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</si>
  <si>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</si>
  <si>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</si>
  <si>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</si>
  <si>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</si>
  <si>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</si>
  <si>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</si>
  <si>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</si>
  <si>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</si>
  <si>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</si>
  <si>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</si>
  <si>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</si>
  <si>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</si>
  <si>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</si>
  <si>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</si>
  <si>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</si>
  <si>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</si>
  <si>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</si>
  <si>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</si>
  <si>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</si>
  <si>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</si>
  <si>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</si>
  <si>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</si>
  <si>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</si>
  <si>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</si>
  <si>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</si>
  <si>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</si>
  <si>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</si>
  <si>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</si>
  <si>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</si>
  <si>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</si>
  <si>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</si>
  <si>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</si>
  <si>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</si>
  <si>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</si>
  <si>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</si>
  <si>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</si>
  <si>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</si>
  <si>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</si>
  <si>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</si>
  <si>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</si>
  <si>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</si>
  <si>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</si>
  <si>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</si>
  <si>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</si>
  <si>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</si>
  <si>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</si>
  <si>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</si>
  <si>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</si>
  <si>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</si>
  <si>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</si>
  <si>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</si>
  <si>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</si>
  <si>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</si>
  <si>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</si>
  <si>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</si>
  <si>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</si>
  <si>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</si>
  <si>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</si>
  <si>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</si>
  <si>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</si>
  <si>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</si>
  <si>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</si>
  <si>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</si>
  <si>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</si>
  <si>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</si>
  <si>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</si>
  <si>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</si>
  <si>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</si>
  <si>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</si>
  <si>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</si>
  <si>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</si>
  <si>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</si>
  <si>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</si>
  <si>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</si>
  <si>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</si>
  <si>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</si>
  <si>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</si>
  <si>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</si>
  <si>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</si>
  <si>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</si>
  <si>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</si>
  <si>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</si>
  <si>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</si>
  <si>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</si>
  <si>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</si>
  <si>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</si>
  <si>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</si>
  <si>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</si>
  <si>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</si>
  <si>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</si>
  <si>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</si>
  <si>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</si>
  <si>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</si>
  <si>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</si>
  <si>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</si>
  <si>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</si>
  <si>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</si>
  <si>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</si>
  <si>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</si>
  <si>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</si>
  <si>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</si>
  <si>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</si>
  <si>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</si>
  <si>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</si>
  <si>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</si>
  <si>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</si>
  <si>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</si>
  <si>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</si>
  <si>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</si>
  <si>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</si>
  <si>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</si>
  <si>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</si>
  <si>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</si>
  <si>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</si>
  <si>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</si>
  <si>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</si>
  <si>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</si>
  <si>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</si>
  <si>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</si>
  <si>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</si>
  <si>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</si>
  <si>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</si>
  <si>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</si>
  <si>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</si>
  <si>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</si>
  <si>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</si>
  <si>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</si>
  <si>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</si>
  <si>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</si>
  <si>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</si>
  <si>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</si>
  <si>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</si>
  <si>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</si>
  <si>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</si>
  <si>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</si>
  <si>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</si>
  <si>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</si>
  <si>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</si>
  <si>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</si>
  <si>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</si>
  <si>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</si>
  <si>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</si>
  <si>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</si>
  <si>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</si>
  <si>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</si>
  <si>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</si>
  <si>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</si>
  <si>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</si>
  <si>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</si>
  <si>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</si>
  <si>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</si>
  <si>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</si>
  <si>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</si>
  <si>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</si>
  <si>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</si>
  <si>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</si>
  <si>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</si>
  <si>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</si>
  <si>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</si>
  <si>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</si>
  <si>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</si>
  <si>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</si>
  <si>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</si>
  <si>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</si>
  <si>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</si>
  <si>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</si>
  <si>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</si>
  <si>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</si>
  <si>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</si>
  <si>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</si>
  <si>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</si>
  <si>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</si>
  <si>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</si>
  <si>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</si>
  <si>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</si>
  <si>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</si>
  <si>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</si>
  <si>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</si>
  <si>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</si>
  <si>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</si>
  <si>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</si>
  <si>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</si>
  <si>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</si>
  <si>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</si>
  <si>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</si>
  <si>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</si>
  <si>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</si>
  <si>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</si>
  <si>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</si>
  <si>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</si>
  <si>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</si>
  <si>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</si>
  <si>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</si>
  <si>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</si>
  <si>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</si>
  <si>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</si>
  <si>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</si>
  <si>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</si>
  <si>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</si>
  <si>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</si>
  <si>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</si>
  <si>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</si>
  <si>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</si>
  <si>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</si>
  <si>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</si>
  <si>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</si>
  <si>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</si>
  <si>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</si>
  <si>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</si>
  <si>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</si>
  <si>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</si>
  <si>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</si>
  <si>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</si>
  <si>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</si>
  <si>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</si>
  <si>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</si>
  <si>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</si>
  <si>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</si>
  <si>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</si>
  <si>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</si>
  <si>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</si>
  <si>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</si>
  <si>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</si>
  <si>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</si>
  <si>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</si>
  <si>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</si>
  <si>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</si>
  <si>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</si>
  <si>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</si>
  <si>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</si>
  <si>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</si>
  <si>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</si>
  <si>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</si>
  <si>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</si>
  <si>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</si>
  <si>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</si>
  <si>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</si>
  <si>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</si>
  <si>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</si>
  <si>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</si>
  <si>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</si>
  <si>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</si>
  <si>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</si>
  <si>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</si>
  <si>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</si>
  <si>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</si>
  <si>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</si>
  <si>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</si>
  <si>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</si>
  <si>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</si>
  <si>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</si>
  <si>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</si>
  <si>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</si>
  <si>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</si>
  <si>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</si>
  <si>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</si>
  <si>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</si>
  <si>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</si>
  <si>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</si>
  <si>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</si>
  <si>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</si>
  <si>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</si>
  <si>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</si>
  <si>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</si>
  <si>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</si>
  <si>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</si>
  <si>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</si>
  <si>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</si>
  <si>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</si>
  <si>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</si>
  <si>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</si>
  <si>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</si>
  <si>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</si>
  <si>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</si>
  <si>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</si>
  <si>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</si>
  <si>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</si>
  <si>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</si>
  <si>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</si>
  <si>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</si>
  <si>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</si>
  <si>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</si>
  <si>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</si>
  <si>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</si>
  <si>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</si>
  <si>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</si>
  <si>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</si>
  <si>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</si>
  <si>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</si>
  <si>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</si>
  <si>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</si>
  <si>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</si>
  <si>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</si>
  <si>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</si>
  <si>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</si>
  <si>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</si>
  <si>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</si>
  <si>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</si>
  <si>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</si>
  <si>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</si>
  <si>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</si>
  <si>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</si>
  <si>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</si>
  <si>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</si>
  <si>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</si>
  <si>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</si>
  <si>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</si>
  <si>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</si>
  <si>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</si>
  <si>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</si>
  <si>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</si>
  <si>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</si>
  <si>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</si>
  <si>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</si>
  <si>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</si>
  <si>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</si>
  <si>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</si>
  <si>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</si>
  <si>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</si>
  <si>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</si>
  <si>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</si>
  <si>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</si>
  <si>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</si>
  <si>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</si>
  <si>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</si>
  <si>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</si>
  <si>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</si>
  <si>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</si>
  <si>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</si>
  <si>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</si>
  <si>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</si>
  <si>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</si>
  <si>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</si>
  <si>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</si>
  <si>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</si>
  <si>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</si>
  <si>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</si>
  <si>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</si>
  <si>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</si>
  <si>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</si>
  <si>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</si>
  <si>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</si>
  <si>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</si>
  <si>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</si>
  <si>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</si>
  <si>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</si>
  <si>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</si>
  <si>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</si>
  <si>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</si>
  <si>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</si>
  <si>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</si>
  <si>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</si>
  <si>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</si>
  <si>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</si>
  <si>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</si>
  <si>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</si>
  <si>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</si>
  <si>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</si>
  <si>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</si>
  <si>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</si>
  <si>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</si>
  <si>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</si>
  <si>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</si>
  <si>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</si>
  <si>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</si>
  <si>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</si>
  <si>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</si>
  <si>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</si>
  <si>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</si>
  <si>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</si>
  <si>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</si>
  <si>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</si>
  <si>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</si>
  <si>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</si>
  <si>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</si>
  <si>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</si>
  <si>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</si>
  <si>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</si>
  <si>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</si>
  <si>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</si>
  <si>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</si>
  <si>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</si>
  <si>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</si>
  <si>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</si>
  <si>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</si>
  <si>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</si>
  <si>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</si>
  <si>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</si>
  <si>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</si>
  <si>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</si>
  <si>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</si>
  <si>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</si>
  <si>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</si>
  <si>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</si>
  <si>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</si>
  <si>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</si>
  <si>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</si>
  <si>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</si>
  <si>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</si>
  <si>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</si>
  <si>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</si>
  <si>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</si>
  <si>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</si>
  <si>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</si>
  <si>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</si>
  <si>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</si>
  <si>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</si>
  <si>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</si>
  <si>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</si>
  <si>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</si>
  <si>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</si>
  <si>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</si>
  <si>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</si>
  <si>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</si>
  <si>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</si>
  <si>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</si>
  <si>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</si>
  <si>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</si>
  <si>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</si>
  <si>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</si>
  <si>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</si>
  <si>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</si>
  <si>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</si>
  <si>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</si>
  <si>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</si>
  <si>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</si>
  <si>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</si>
  <si>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</si>
  <si>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</si>
  <si>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</si>
  <si>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</si>
  <si>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</si>
  <si>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</si>
  <si>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</si>
  <si>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</si>
  <si>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</si>
  <si>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</si>
  <si>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</si>
  <si>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</si>
  <si>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</si>
  <si>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</si>
  <si>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</si>
  <si>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</si>
  <si>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</si>
  <si>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</si>
  <si>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</si>
  <si>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</si>
  <si>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</si>
  <si>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</si>
  <si>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</si>
  <si>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</si>
  <si>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</si>
  <si>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</si>
  <si>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</si>
  <si>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</si>
  <si>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</si>
  <si>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</si>
  <si>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</si>
  <si>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</si>
  <si>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</si>
  <si>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</si>
  <si>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</si>
  <si>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</si>
  <si>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</si>
  <si>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</si>
  <si>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</si>
  <si>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</si>
  <si>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</si>
  <si>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</si>
  <si>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</si>
  <si>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</si>
  <si>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</si>
  <si>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</si>
  <si>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</si>
  <si>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</si>
  <si>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</si>
  <si>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</si>
  <si>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</si>
  <si>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</si>
  <si>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</si>
  <si>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</si>
  <si>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</si>
  <si>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</si>
  <si>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</si>
  <si>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</si>
  <si>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</si>
  <si>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</si>
  <si>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</si>
  <si>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</si>
  <si>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</si>
  <si>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</si>
  <si>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</si>
  <si>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</si>
  <si>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</si>
  <si>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</si>
  <si>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</si>
  <si>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</si>
  <si>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</si>
  <si>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</si>
  <si>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</si>
  <si>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</si>
  <si>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</si>
  <si>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</si>
  <si>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</si>
  <si>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</si>
  <si>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</si>
  <si>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</si>
  <si>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</si>
  <si>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</si>
  <si>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</si>
  <si>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</si>
  <si>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</si>
  <si>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</si>
  <si>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</si>
  <si>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</si>
  <si>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</si>
  <si>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</si>
  <si>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</si>
  <si>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</si>
  <si>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</si>
  <si>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</si>
  <si>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</si>
  <si>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</si>
  <si>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</si>
  <si>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</si>
  <si>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</si>
  <si>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</si>
  <si>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</si>
  <si>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</si>
  <si>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</si>
  <si>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</si>
  <si>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</si>
  <si>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</si>
  <si>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</si>
  <si>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</si>
  <si>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</si>
  <si>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</si>
  <si>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</si>
  <si>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</si>
  <si>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</si>
  <si>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</si>
  <si>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</si>
  <si>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</si>
  <si>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</si>
  <si>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</si>
  <si>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</si>
  <si>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</si>
  <si>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</si>
  <si>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</si>
  <si>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</si>
  <si>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</si>
  <si>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</si>
  <si>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</si>
  <si>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</si>
  <si>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</si>
  <si>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</si>
  <si>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</si>
  <si>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</si>
  <si>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</si>
  <si>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</si>
  <si>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</si>
  <si>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</si>
  <si>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</si>
  <si>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</si>
  <si>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</si>
  <si>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</si>
  <si>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</si>
  <si>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</si>
  <si>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</si>
  <si>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</si>
  <si>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</si>
  <si>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</si>
  <si>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</si>
  <si>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</si>
  <si>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</si>
  <si>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</si>
  <si>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</si>
  <si>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</si>
  <si>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</si>
  <si>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</si>
  <si>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</si>
  <si>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</si>
  <si>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</si>
  <si>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</si>
  <si>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</si>
  <si>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</si>
  <si>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</si>
  <si>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</si>
  <si>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</si>
  <si>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</si>
  <si>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</si>
  <si>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</si>
  <si>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</si>
  <si>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</si>
  <si>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</si>
  <si>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</si>
  <si>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</si>
  <si>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</si>
  <si>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</si>
  <si>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</si>
  <si>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</si>
  <si>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</si>
  <si>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</si>
  <si>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</si>
  <si>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</si>
  <si>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</si>
  <si>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</si>
  <si>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</si>
  <si>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</si>
  <si>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</si>
  <si>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</si>
  <si>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</si>
  <si>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</si>
  <si>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</si>
  <si>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</si>
  <si>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</si>
  <si>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</si>
  <si>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</si>
  <si>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</si>
  <si>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</si>
  <si>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</si>
  <si>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</si>
  <si>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</si>
  <si>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</si>
  <si>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</si>
  <si>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</si>
  <si>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</si>
  <si>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</si>
  <si>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</si>
  <si>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</si>
  <si>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</si>
  <si>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</si>
  <si>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</si>
  <si>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</si>
  <si>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</si>
  <si>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</si>
  <si>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</si>
  <si>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</si>
  <si>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</si>
  <si>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</si>
  <si>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</si>
  <si>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</si>
  <si>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</si>
  <si>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</si>
  <si>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</si>
  <si>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</si>
  <si>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</si>
  <si>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</si>
  <si>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</si>
  <si>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</si>
  <si>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</si>
  <si>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</si>
  <si>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</si>
  <si>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</si>
  <si>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</si>
  <si>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</si>
  <si>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</si>
  <si>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</si>
  <si>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</si>
  <si>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</si>
  <si>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</si>
  <si>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</si>
  <si>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</si>
  <si>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</si>
  <si>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</si>
  <si>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</si>
  <si>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</si>
  <si>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</si>
  <si>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</si>
  <si>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</si>
  <si>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</si>
  <si>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</si>
  <si>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</si>
  <si>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</si>
  <si>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</si>
  <si>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</si>
  <si>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</si>
  <si>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</si>
  <si>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</si>
  <si>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</si>
  <si>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</si>
  <si>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</si>
  <si>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</si>
  <si>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</si>
  <si>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</si>
  <si>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</si>
  <si>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</si>
  <si>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</si>
  <si>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</si>
  <si>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</si>
  <si>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</si>
  <si>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</si>
  <si>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</si>
  <si>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</si>
  <si>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</si>
  <si>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</si>
  <si>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</si>
  <si>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</si>
  <si>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</si>
  <si>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</si>
  <si>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</si>
  <si>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</si>
  <si>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</si>
  <si>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</si>
  <si>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</si>
  <si>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</si>
  <si>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</si>
  <si>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</si>
  <si>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</si>
  <si>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</si>
  <si>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</si>
  <si>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</si>
  <si>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</si>
  <si>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</si>
  <si>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</si>
  <si>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</si>
  <si>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</si>
  <si>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</si>
  <si>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</si>
  <si>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</si>
  <si>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</si>
  <si>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</si>
  <si>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</si>
  <si>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</si>
  <si>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</si>
  <si>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</si>
  <si>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</si>
  <si>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</si>
  <si>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</si>
  <si>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</si>
  <si>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</si>
  <si>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</si>
  <si>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</si>
  <si>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</si>
  <si>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</si>
  <si>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</si>
  <si>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</si>
  <si>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</si>
  <si>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</si>
  <si>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</si>
  <si>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</si>
  <si>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</si>
  <si>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</si>
  <si>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</si>
  <si>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</si>
  <si>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</si>
  <si>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</si>
  <si>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</si>
  <si>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</si>
  <si>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</si>
  <si>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</si>
  <si>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</si>
  <si>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</si>
  <si>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</si>
  <si>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</si>
  <si>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</si>
  <si>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</si>
  <si>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</si>
  <si>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</si>
  <si>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</si>
  <si>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</si>
  <si>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</si>
  <si>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</si>
  <si>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</si>
  <si>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</si>
  <si>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</si>
  <si>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</si>
  <si>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</si>
  <si>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</si>
  <si>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</si>
  <si>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</si>
  <si>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</si>
  <si>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</si>
  <si>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</si>
  <si>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</si>
  <si>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</si>
  <si>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</si>
  <si>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</si>
  <si>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</si>
  <si>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</si>
  <si>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</si>
  <si>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</si>
  <si>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</si>
  <si>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</si>
  <si>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</si>
  <si>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</si>
  <si>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</si>
  <si>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</si>
  <si>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</si>
  <si>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</si>
  <si>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</si>
  <si>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</si>
  <si>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</si>
  <si>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</si>
  <si>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</si>
  <si>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</si>
  <si>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</si>
  <si>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</si>
  <si>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</si>
  <si>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</si>
  <si>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</si>
  <si>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</si>
  <si>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</si>
  <si>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</si>
  <si>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</si>
  <si>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</si>
  <si>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</si>
  <si>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</si>
  <si>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</si>
  <si>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</si>
  <si>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</si>
  <si>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</si>
  <si>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</si>
  <si>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</si>
  <si>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</si>
  <si>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</si>
  <si>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</si>
  <si>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</si>
  <si>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</si>
  <si>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</si>
  <si>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</si>
  <si>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</si>
  <si>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</si>
  <si>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</si>
  <si>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</si>
  <si>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</si>
  <si>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</si>
  <si>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</si>
  <si>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</si>
  <si>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</si>
  <si>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</si>
  <si>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</si>
  <si>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</si>
  <si>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</si>
  <si>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</si>
  <si>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</si>
  <si>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</si>
  <si>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</si>
  <si>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</si>
  <si>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</si>
  <si>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</si>
  <si>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</si>
  <si>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</si>
  <si>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</si>
  <si>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</si>
  <si>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</si>
  <si>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</si>
  <si>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</si>
  <si>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</si>
  <si>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</si>
  <si>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</si>
  <si>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</si>
  <si>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</si>
  <si>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</si>
  <si>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</si>
  <si>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</si>
  <si>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</si>
  <si>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</si>
  <si>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</si>
  <si>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</si>
  <si>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</si>
  <si>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</si>
  <si>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</si>
  <si>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</si>
  <si>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</si>
  <si>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</si>
  <si>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</si>
  <si>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</si>
  <si>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</si>
  <si>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</si>
  <si>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</si>
  <si>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</si>
  <si>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</si>
  <si>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</si>
  <si>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</si>
  <si>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</si>
  <si>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</si>
  <si>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</si>
  <si>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</si>
  <si>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</si>
  <si>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</si>
  <si>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</si>
  <si>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</si>
  <si>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</si>
  <si>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</si>
  <si>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</si>
  <si>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</si>
  <si>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</si>
  <si>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</si>
  <si>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</si>
  <si>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</si>
  <si>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</si>
  <si>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</si>
  <si>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</si>
  <si>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</si>
  <si>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</si>
  <si>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</si>
  <si>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</si>
  <si>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</si>
  <si>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</si>
  <si>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</si>
  <si>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</si>
  <si>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</si>
  <si>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</si>
  <si>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</si>
  <si>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</si>
  <si>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</si>
  <si>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</si>
  <si>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</si>
  <si>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</si>
  <si>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</si>
  <si>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</si>
  <si>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</si>
  <si>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</si>
  <si>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</si>
  <si>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</si>
  <si>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</si>
  <si>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</si>
  <si>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</si>
  <si>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</si>
  <si>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</si>
  <si>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</si>
  <si>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</si>
  <si>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</si>
  <si>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</si>
  <si>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</si>
  <si>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</si>
  <si>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</si>
  <si>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</si>
  <si>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</si>
  <si>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</si>
  <si>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</si>
  <si>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</si>
  <si>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</si>
  <si>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</si>
  <si>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</si>
  <si>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</si>
  <si>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</si>
  <si>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</si>
  <si>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</si>
  <si>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</si>
  <si>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</si>
  <si>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</si>
  <si>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</si>
  <si>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</si>
  <si>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</si>
  <si>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</si>
  <si>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</si>
  <si>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</si>
  <si>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</si>
  <si>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</si>
  <si>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</si>
  <si>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</si>
  <si>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</si>
  <si>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</si>
  <si>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</si>
  <si>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</si>
  <si>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</si>
  <si>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</si>
  <si>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</si>
  <si>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</si>
  <si>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</si>
  <si>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</si>
  <si>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</si>
  <si>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</si>
  <si>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</si>
  <si>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</si>
  <si>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</si>
  <si>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</si>
  <si>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</si>
  <si>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</si>
  <si>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</si>
  <si>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</si>
  <si>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</si>
  <si>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</si>
  <si>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</si>
  <si>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</si>
  <si>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</si>
  <si>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</si>
  <si>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</si>
  <si>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</si>
  <si>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</si>
  <si>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</si>
  <si>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</si>
  <si>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</si>
  <si>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</si>
  <si>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</si>
  <si>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</si>
  <si>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</si>
  <si>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</si>
  <si>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</si>
  <si>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</si>
  <si>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</si>
  <si>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</si>
  <si>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</si>
  <si>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</si>
  <si>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</si>
  <si>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</si>
  <si>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</si>
  <si>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</si>
  <si>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</si>
  <si>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</si>
  <si>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</si>
  <si>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</si>
  <si>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</si>
  <si>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</si>
  <si>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</si>
  <si>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</si>
  <si>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</si>
  <si>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</si>
  <si>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</si>
  <si>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</si>
  <si>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</si>
  <si>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</si>
  <si>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</si>
  <si>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</si>
  <si>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</si>
  <si>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</si>
  <si>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</si>
  <si>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</si>
  <si>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</si>
  <si>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</si>
  <si>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</si>
  <si>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</si>
  <si>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</si>
  <si>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</si>
  <si>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</si>
  <si>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</si>
  <si>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</si>
  <si>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</si>
  <si>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</si>
  <si>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</si>
  <si>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</si>
  <si>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</si>
  <si>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</si>
  <si>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</si>
  <si>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</si>
  <si>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</si>
  <si>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</si>
  <si>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</si>
  <si>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</si>
  <si>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</si>
  <si>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</si>
  <si>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</si>
  <si>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</si>
  <si>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</si>
  <si>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</si>
  <si>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</si>
  <si>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</si>
  <si>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</si>
  <si>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</si>
  <si>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</si>
  <si>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</si>
  <si>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</si>
  <si>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</si>
  <si>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</si>
  <si>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</si>
  <si>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</si>
  <si>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</si>
  <si>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</si>
  <si>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</si>
  <si>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</si>
  <si>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</si>
  <si>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</si>
  <si>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</si>
  <si>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</si>
  <si>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</si>
  <si>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</si>
  <si>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</si>
  <si>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</si>
  <si>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</si>
  <si>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</si>
  <si>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</si>
  <si>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</si>
  <si>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</si>
  <si>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</si>
  <si>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</si>
  <si>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</si>
  <si>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</si>
  <si>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</si>
  <si>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</si>
  <si>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</si>
  <si>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</si>
  <si>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</si>
  <si>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</si>
  <si>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</si>
  <si>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</si>
  <si>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</si>
  <si>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</si>
  <si>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</si>
  <si>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</si>
  <si>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</si>
  <si>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</si>
  <si>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</si>
  <si>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</si>
  <si>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</si>
  <si>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</si>
  <si>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</si>
  <si>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</si>
  <si>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</si>
  <si>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</si>
  <si>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</si>
  <si>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</si>
  <si>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</si>
  <si>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</si>
  <si>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</si>
  <si>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</si>
  <si>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</si>
  <si>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</si>
  <si>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</si>
  <si>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</si>
  <si>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</si>
  <si>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</si>
  <si>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</si>
  <si>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</si>
  <si>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</si>
  <si>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</si>
  <si>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</si>
  <si>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</si>
  <si>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</si>
  <si>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</si>
  <si>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</si>
  <si>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</si>
  <si>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</si>
  <si>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</si>
  <si>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</si>
  <si>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</si>
  <si>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</si>
  <si>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</si>
  <si>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</si>
  <si>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</si>
  <si>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</si>
  <si>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</si>
  <si>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</si>
  <si>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</si>
  <si>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</si>
  <si>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</si>
  <si>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</si>
  <si>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</si>
  <si>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</si>
  <si>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</si>
  <si>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</si>
  <si>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</si>
  <si>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</si>
  <si>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</si>
  <si>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</si>
  <si>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</si>
  <si>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</si>
  <si>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</si>
  <si>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</si>
  <si>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</si>
  <si>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</si>
  <si>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</si>
  <si>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</si>
  <si>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</si>
  <si>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</si>
  <si>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</si>
  <si>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</si>
  <si>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</si>
  <si>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</si>
  <si>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</si>
  <si>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</si>
  <si>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</si>
  <si>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</si>
  <si>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</si>
  <si>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</si>
  <si>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</si>
  <si>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</si>
  <si>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</si>
  <si>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</si>
  <si>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</si>
  <si>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</si>
  <si>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</si>
  <si>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</si>
  <si>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</si>
  <si>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</si>
  <si>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</si>
  <si>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</si>
  <si>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</si>
  <si>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</si>
  <si>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</si>
  <si>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</si>
  <si>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</si>
  <si>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</si>
  <si>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</si>
  <si>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</si>
  <si>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</si>
  <si>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</si>
  <si>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</si>
  <si>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</si>
  <si>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</si>
  <si>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</si>
  <si>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</si>
  <si>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</si>
  <si>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</si>
  <si>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</si>
  <si>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</si>
  <si>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</si>
  <si>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</si>
  <si>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</si>
  <si>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</si>
  <si>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</si>
  <si>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</si>
  <si>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</si>
  <si>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</si>
  <si>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</si>
  <si>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</si>
  <si>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</si>
  <si>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</si>
  <si>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</si>
  <si>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</si>
  <si>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</si>
  <si>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</si>
  <si>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</si>
  <si>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</si>
  <si>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</si>
  <si>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</si>
  <si>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</si>
  <si>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</si>
  <si>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</si>
  <si>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</si>
  <si>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</si>
  <si>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</si>
  <si>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</si>
  <si>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</si>
  <si>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</si>
  <si>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</si>
  <si>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</si>
  <si>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</si>
  <si>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</si>
  <si>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</si>
  <si>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</si>
  <si>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</si>
  <si>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</si>
  <si>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</si>
  <si>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</si>
  <si>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</si>
  <si>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</si>
  <si>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</si>
  <si>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</si>
  <si>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</si>
  <si>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</si>
  <si>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</si>
  <si>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</si>
  <si>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</si>
  <si>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</si>
  <si>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</si>
  <si>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</si>
  <si>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</si>
  <si>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</si>
  <si>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</si>
  <si>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</si>
  <si>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</si>
  <si>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</si>
  <si>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</si>
  <si>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</si>
  <si>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</si>
  <si>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</si>
  <si>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</si>
  <si>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</si>
  <si>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</si>
  <si>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</si>
  <si>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</si>
  <si>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</si>
  <si>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</si>
  <si>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</si>
  <si>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</si>
  <si>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</si>
  <si>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</si>
  <si>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</si>
  <si>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</si>
  <si>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</si>
  <si>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</si>
  <si>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</si>
  <si>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</si>
  <si>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</si>
  <si>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</si>
  <si>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</si>
  <si>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</si>
  <si>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</si>
  <si>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</si>
  <si>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</si>
  <si>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</si>
  <si>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</si>
  <si>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</si>
  <si>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</si>
  <si>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</si>
  <si>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</si>
  <si>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</si>
  <si>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</si>
  <si>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</si>
  <si>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</si>
  <si>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</si>
  <si>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</si>
  <si>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</si>
  <si>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</si>
  <si>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</si>
  <si>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</si>
  <si>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</si>
  <si>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</si>
  <si>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</si>
  <si>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</si>
  <si>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</si>
  <si>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</si>
  <si>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</si>
  <si>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</si>
  <si>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</si>
  <si>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</si>
  <si>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</si>
  <si>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</si>
  <si>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</si>
  <si>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</si>
  <si>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</si>
  <si>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</si>
  <si>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</si>
  <si>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</si>
  <si>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</si>
  <si>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</si>
  <si>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</si>
  <si>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</si>
  <si>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</si>
  <si>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</si>
  <si>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</si>
  <si>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</si>
  <si>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</si>
  <si>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</si>
  <si>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</si>
  <si>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</si>
  <si>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</si>
  <si>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</si>
  <si>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</si>
  <si>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</si>
  <si>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</si>
  <si>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</si>
  <si>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</si>
  <si>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</si>
  <si>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</si>
  <si>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</si>
  <si>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</si>
  <si>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</si>
  <si>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</si>
  <si>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</si>
  <si>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</si>
  <si>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</si>
  <si>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</si>
  <si>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</si>
  <si>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</si>
  <si>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</si>
  <si>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</si>
  <si>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</si>
  <si>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</si>
  <si>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</si>
  <si>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</si>
  <si>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</si>
  <si>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</si>
  <si>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</si>
  <si>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</si>
  <si>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</si>
  <si>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</si>
  <si>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</si>
  <si>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</si>
  <si>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</si>
  <si>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</si>
  <si>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</si>
  <si>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</si>
  <si>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</si>
  <si>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</si>
  <si>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</si>
  <si>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</si>
  <si>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</si>
  <si>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</si>
  <si>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</si>
  <si>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</si>
  <si>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</si>
  <si>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</si>
  <si>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</si>
  <si>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</si>
  <si>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</si>
  <si>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</si>
  <si>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</si>
  <si>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</si>
  <si>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</si>
  <si>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</si>
  <si>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</si>
  <si>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</si>
  <si>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</si>
  <si>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</si>
  <si>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</si>
  <si>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</si>
  <si>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</si>
  <si>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</si>
  <si>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</si>
  <si>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</si>
  <si>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</si>
  <si>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</si>
  <si>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</si>
  <si>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</si>
  <si>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</si>
  <si>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</si>
  <si>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</si>
  <si>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</si>
  <si>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</si>
  <si>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</si>
  <si>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</si>
  <si>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</si>
  <si>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</si>
  <si>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</si>
  <si>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</si>
  <si>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</si>
  <si>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</si>
  <si>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</si>
  <si>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</si>
  <si>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</si>
  <si>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</si>
  <si>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</si>
  <si>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</si>
  <si>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</si>
  <si>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</si>
  <si>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</si>
  <si>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</si>
  <si>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</si>
  <si>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</si>
  <si>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</si>
  <si>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</si>
  <si>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</si>
  <si>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</si>
  <si>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</si>
  <si>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</si>
  <si>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</si>
  <si>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</si>
  <si>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</si>
  <si>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</si>
  <si>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</si>
  <si>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</si>
  <si>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</si>
  <si>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</si>
  <si>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</si>
  <si>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</si>
  <si>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</si>
  <si>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</si>
  <si>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</si>
  <si>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</si>
  <si>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</si>
  <si>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</si>
  <si>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</si>
  <si>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</si>
  <si>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</si>
  <si>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</si>
  <si>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</si>
  <si>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</si>
  <si>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</si>
  <si>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</si>
  <si>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</si>
  <si>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</si>
  <si>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</si>
  <si>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</si>
  <si>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</si>
  <si>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</si>
  <si>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</si>
  <si>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</si>
  <si>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</si>
  <si>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</si>
  <si>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</si>
  <si>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</si>
  <si>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</si>
  <si>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</si>
  <si>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</si>
  <si>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</si>
  <si>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</si>
  <si>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</si>
  <si>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</si>
  <si>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</si>
  <si>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</si>
  <si>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</si>
  <si>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</si>
  <si>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</si>
  <si>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</si>
  <si>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</si>
  <si>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</si>
  <si>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</si>
  <si>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</si>
  <si>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</si>
  <si>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</si>
  <si>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</si>
  <si>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</si>
  <si>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</si>
  <si>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</si>
  <si>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</si>
  <si>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</si>
  <si>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</si>
  <si>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</si>
  <si>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</si>
  <si>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</si>
  <si>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</si>
  <si>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</si>
  <si>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</si>
  <si>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</si>
  <si>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</si>
  <si>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</si>
  <si>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</si>
  <si>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</si>
  <si>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</si>
  <si>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</si>
  <si>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</si>
  <si>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</si>
  <si>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</si>
  <si>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</si>
  <si>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</si>
  <si>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</si>
  <si>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</si>
  <si>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</si>
  <si>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</si>
  <si>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</si>
  <si>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</si>
  <si>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</si>
  <si>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</si>
  <si>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</si>
  <si>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</si>
  <si>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</si>
  <si>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</si>
  <si>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</si>
  <si>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</si>
  <si>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</si>
  <si>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</si>
  <si>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</si>
  <si>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</si>
  <si>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</si>
  <si>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</si>
  <si>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</si>
  <si>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</si>
  <si>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</si>
  <si>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</si>
  <si>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</si>
  <si>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</si>
  <si>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</si>
  <si>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</si>
  <si>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</si>
  <si>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</si>
  <si>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</si>
  <si>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</si>
  <si>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</si>
  <si>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</si>
  <si>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</si>
  <si>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</si>
  <si>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</si>
  <si>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</si>
  <si>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</si>
  <si>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</si>
  <si>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</si>
  <si>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</si>
  <si>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</si>
  <si>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</si>
  <si>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</si>
  <si>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</si>
  <si>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</si>
  <si>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</si>
  <si>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</si>
  <si>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</si>
  <si>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</si>
  <si>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</si>
  <si>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</si>
  <si>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</si>
  <si>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</si>
  <si>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</si>
  <si>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</si>
  <si>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</si>
  <si>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</si>
  <si>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</si>
  <si>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</si>
  <si>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</si>
  <si>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</si>
  <si>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</si>
  <si>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</si>
  <si>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</si>
  <si>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</si>
  <si>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</si>
  <si>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</si>
  <si>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</si>
  <si>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</si>
  <si>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</si>
  <si>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</si>
  <si>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</si>
  <si>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</si>
  <si>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</si>
  <si>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</si>
  <si>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</si>
  <si>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</si>
  <si>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</si>
  <si>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</si>
  <si>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</si>
  <si>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</si>
  <si>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</si>
  <si>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</si>
  <si>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</si>
  <si>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</si>
  <si>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</si>
  <si>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</si>
  <si>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</si>
  <si>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</si>
  <si>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</si>
  <si>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</si>
  <si>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</si>
  <si>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</si>
  <si>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</si>
  <si>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</si>
  <si>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</si>
  <si>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</si>
  <si>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</si>
  <si>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</si>
  <si>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</si>
  <si>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</si>
  <si>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</si>
  <si>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</si>
  <si>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</si>
  <si>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</si>
  <si>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</si>
  <si>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</si>
  <si>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</si>
  <si>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</si>
  <si>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</si>
  <si>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</si>
  <si>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</si>
  <si>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</si>
  <si>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</si>
  <si>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</si>
  <si>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</si>
  <si>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</si>
  <si>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</si>
  <si>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</si>
  <si>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</si>
  <si>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</si>
  <si>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</si>
  <si>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</si>
  <si>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</si>
  <si>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</si>
  <si>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</si>
  <si>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</si>
  <si>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</si>
  <si>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</si>
  <si>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</si>
  <si>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</si>
  <si>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</si>
  <si>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</si>
  <si>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</si>
  <si>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</si>
  <si>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</si>
  <si>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</si>
  <si>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</si>
  <si>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</si>
  <si>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</si>
  <si>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</si>
  <si>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</si>
  <si>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</si>
  <si>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</si>
  <si>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</si>
  <si>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</si>
  <si>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</si>
  <si>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</si>
  <si>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</si>
  <si>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</si>
  <si>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</si>
  <si>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</si>
  <si>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</si>
  <si>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</si>
  <si>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</si>
  <si>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</si>
  <si>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</si>
  <si>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</si>
  <si>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</si>
  <si>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</si>
  <si>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</si>
  <si>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</si>
  <si>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</si>
  <si>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</si>
  <si>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</si>
  <si>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</si>
  <si>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</si>
  <si>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</si>
  <si>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</si>
  <si>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</si>
  <si>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</si>
  <si>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</si>
  <si>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</si>
  <si>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</si>
  <si>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</si>
  <si>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</si>
  <si>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</si>
  <si>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</si>
  <si>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</si>
  <si>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</si>
  <si>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</si>
  <si>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</si>
  <si>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</si>
  <si>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</si>
  <si>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</si>
  <si>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</si>
  <si>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</si>
  <si>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</si>
  <si>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</si>
  <si>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</si>
  <si>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</si>
  <si>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</si>
  <si>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</si>
  <si>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</si>
  <si>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</si>
  <si>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</si>
  <si>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</si>
  <si>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</si>
  <si>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</si>
  <si>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</si>
  <si>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</si>
  <si>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</si>
  <si>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</si>
  <si>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</si>
  <si>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</si>
  <si>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</si>
  <si>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</si>
  <si>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</si>
  <si>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</si>
  <si>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</si>
  <si>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</si>
  <si>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</si>
  <si>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</si>
  <si>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</si>
  <si>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</si>
  <si>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</si>
  <si>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</si>
  <si>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</si>
  <si>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</si>
  <si>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</si>
  <si>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</si>
  <si>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</si>
  <si>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</si>
  <si>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</si>
  <si>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</si>
  <si>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</si>
  <si>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</si>
  <si>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</si>
  <si>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</si>
  <si>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</si>
  <si>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</si>
  <si>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</si>
  <si>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</si>
  <si>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</si>
  <si>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</si>
  <si>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</si>
  <si>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</si>
  <si>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</si>
  <si>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</si>
  <si>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</si>
  <si>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</si>
  <si>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</si>
  <si>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</si>
  <si>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</si>
  <si>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</si>
  <si>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</si>
  <si>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</si>
  <si>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</si>
  <si>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</si>
  <si>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</si>
  <si>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</si>
  <si>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</si>
  <si>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</si>
  <si>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</si>
  <si>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</si>
  <si>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</si>
  <si>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</si>
  <si>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</si>
  <si>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</si>
  <si>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</si>
  <si>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</si>
  <si>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</si>
  <si>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</si>
  <si>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</si>
  <si>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</si>
  <si>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</si>
  <si>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</si>
  <si>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</si>
  <si>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</si>
  <si>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</si>
  <si>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</si>
  <si>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</si>
  <si>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</si>
  <si>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</si>
  <si>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</si>
  <si>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</si>
  <si>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</si>
  <si>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</si>
  <si>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</si>
  <si>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</si>
  <si>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</si>
  <si>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</si>
  <si>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</si>
  <si>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</si>
  <si>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</si>
  <si>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</si>
  <si>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</si>
  <si>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</si>
  <si>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</si>
  <si>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</si>
  <si>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</si>
  <si>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</si>
  <si>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</si>
  <si>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</si>
  <si>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</si>
  <si>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</si>
  <si>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</si>
  <si>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</si>
  <si>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</si>
  <si>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</si>
  <si>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</si>
  <si>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</si>
  <si>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</si>
  <si>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</si>
  <si>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</si>
  <si>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</si>
  <si>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</si>
  <si>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</si>
  <si>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</si>
  <si>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</si>
  <si>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</si>
  <si>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</si>
  <si>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</si>
  <si>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</si>
  <si>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</si>
  <si>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</si>
  <si>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</si>
  <si>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</si>
  <si>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</si>
  <si>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</si>
  <si>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</si>
  <si>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</si>
  <si>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</si>
  <si>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</si>
  <si>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</si>
  <si>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</si>
  <si>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</si>
  <si>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</si>
  <si>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</si>
  <si>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</si>
  <si>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</si>
  <si>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</si>
  <si>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</si>
  <si>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</si>
  <si>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</si>
  <si>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</si>
  <si>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</si>
  <si>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</si>
  <si>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</si>
  <si>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</si>
  <si>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</si>
  <si>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</si>
  <si>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</si>
  <si>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</si>
  <si>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</si>
  <si>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</si>
  <si>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</si>
  <si>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</si>
  <si>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</si>
  <si>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</si>
  <si>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</si>
  <si>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</si>
  <si>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</si>
  <si>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</si>
  <si>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</si>
  <si>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</si>
  <si>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</si>
  <si>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</si>
  <si>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</si>
  <si>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</si>
  <si>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</si>
  <si>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</si>
  <si>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</si>
  <si>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</si>
  <si>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</si>
  <si>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</si>
  <si>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</si>
  <si>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</si>
  <si>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</si>
  <si>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</si>
  <si>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</si>
  <si>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</si>
  <si>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</si>
  <si>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</si>
  <si>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</si>
  <si>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</si>
  <si>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</si>
  <si>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</si>
  <si>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</si>
  <si>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</si>
  <si>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</si>
  <si>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</si>
  <si>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</si>
  <si>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</si>
  <si>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</si>
  <si>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</si>
  <si>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</si>
  <si>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</si>
  <si>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</si>
  <si>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</si>
  <si>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</si>
  <si>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</si>
  <si>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</si>
  <si>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</si>
  <si>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</si>
  <si>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</si>
  <si>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</si>
  <si>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</si>
  <si>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</si>
  <si>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</si>
  <si>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</si>
  <si>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</si>
  <si>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</si>
  <si>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</si>
  <si>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</si>
  <si>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</si>
  <si>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</si>
  <si>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</si>
  <si>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</si>
  <si>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</si>
  <si>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</si>
  <si>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</si>
  <si>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</si>
  <si>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</si>
  <si>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</si>
  <si>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</si>
  <si>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</si>
  <si>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</si>
  <si>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</si>
  <si>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</si>
  <si>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</si>
  <si>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</si>
  <si>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</si>
  <si>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</si>
  <si>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</si>
  <si>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</si>
  <si>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</si>
  <si>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</si>
  <si>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</si>
  <si>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</si>
  <si>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</si>
  <si>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</si>
  <si>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</si>
  <si>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</si>
  <si>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</si>
  <si>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</si>
  <si>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</si>
  <si>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</si>
  <si>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</si>
  <si>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</si>
  <si>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</si>
  <si>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</si>
  <si>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</si>
  <si>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</si>
  <si>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</si>
  <si>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</si>
  <si>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</si>
  <si>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</si>
  <si>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</si>
  <si>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</si>
  <si>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</si>
  <si>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</si>
  <si>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</si>
  <si>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</si>
  <si>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</si>
  <si>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</si>
  <si>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</si>
  <si>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</si>
  <si>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</si>
  <si>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</si>
  <si>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</si>
  <si>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</si>
  <si>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</si>
  <si>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</si>
  <si>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</si>
  <si>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</si>
  <si>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</si>
  <si>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</si>
  <si>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</si>
  <si>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</si>
  <si>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</si>
  <si>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</si>
  <si>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</si>
  <si>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</si>
  <si>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</si>
  <si>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</si>
  <si>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</si>
  <si>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</si>
  <si>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</si>
  <si>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</si>
  <si>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</si>
  <si>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</si>
  <si>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</si>
  <si>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</si>
  <si>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</si>
  <si>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</si>
  <si>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</si>
  <si>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</si>
  <si>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</si>
  <si>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</si>
  <si>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</si>
  <si>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</si>
  <si>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</si>
  <si>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</si>
  <si>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</si>
  <si>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</si>
  <si>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</si>
  <si>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</si>
  <si>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</si>
  <si>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</si>
  <si>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</si>
  <si>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</si>
  <si>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</si>
  <si>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</si>
  <si>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</si>
  <si>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</si>
  <si>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</si>
  <si>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</si>
  <si>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</si>
  <si>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</si>
  <si>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</si>
  <si>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</si>
  <si>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</si>
  <si>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</si>
  <si>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</si>
  <si>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</si>
  <si>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</si>
  <si>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</si>
  <si>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</si>
  <si>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</si>
  <si>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</si>
  <si>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</si>
  <si>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</si>
  <si>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</si>
  <si>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</si>
  <si>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</si>
  <si>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</si>
  <si>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</si>
  <si>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</si>
  <si>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</si>
  <si>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</si>
  <si>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</si>
  <si>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</si>
  <si>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</si>
  <si>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</si>
  <si>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</si>
  <si>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</si>
  <si>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</si>
  <si>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</si>
  <si>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</si>
  <si>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</si>
  <si>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</si>
  <si>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</si>
  <si>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</si>
  <si>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</si>
  <si>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</si>
  <si>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</si>
  <si>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</si>
  <si>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</si>
  <si>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</si>
  <si>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</si>
  <si>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</si>
  <si>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</si>
  <si>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</si>
  <si>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</si>
  <si>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</si>
  <si>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</si>
  <si>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</si>
  <si>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</si>
  <si>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</si>
  <si>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</si>
  <si>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</si>
  <si>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</si>
  <si>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</si>
  <si>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</si>
  <si>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</si>
  <si>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</si>
  <si>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</si>
  <si>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</si>
  <si>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</si>
  <si>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</si>
  <si>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</si>
  <si>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</si>
  <si>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</si>
  <si>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</si>
  <si>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</si>
  <si>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</si>
  <si>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</si>
  <si>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</si>
  <si>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</si>
  <si>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</si>
  <si>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</si>
  <si>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</si>
  <si>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</si>
  <si>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</si>
  <si>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</si>
  <si>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</si>
  <si>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</si>
  <si>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</si>
  <si>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</si>
  <si>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</si>
  <si>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</si>
  <si>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</si>
  <si>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</si>
  <si>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</si>
  <si>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</si>
  <si>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</si>
  <si>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</si>
  <si>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</si>
  <si>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</si>
  <si>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</si>
  <si>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</si>
  <si>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</si>
  <si>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</si>
  <si>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</si>
  <si>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</si>
  <si>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</si>
  <si>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</si>
  <si>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</si>
  <si>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</si>
  <si>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</si>
  <si>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</si>
  <si>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</si>
  <si>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</si>
  <si>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</si>
  <si>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</si>
  <si>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</si>
  <si>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</si>
  <si>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</si>
  <si>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</si>
  <si>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</si>
  <si>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</si>
  <si>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</si>
  <si>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</si>
  <si>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</si>
  <si>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</si>
  <si>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</si>
  <si>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</si>
  <si>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</si>
  <si>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</si>
  <si>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</si>
  <si>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</si>
  <si>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</si>
  <si>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</si>
  <si>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</si>
  <si>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</si>
  <si>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</si>
  <si>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</si>
  <si>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</si>
  <si>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</si>
  <si>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</si>
  <si>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</si>
  <si>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</si>
  <si>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</si>
  <si>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</si>
  <si>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</si>
  <si>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</si>
  <si>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</si>
  <si>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</si>
  <si>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</si>
  <si>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</si>
  <si>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</si>
  <si>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</si>
  <si>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</si>
  <si>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</si>
  <si>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</si>
  <si>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</si>
  <si>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</si>
  <si>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</si>
  <si>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</si>
  <si>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</si>
  <si>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</si>
  <si>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</si>
  <si>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</si>
  <si>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</si>
  <si>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</si>
  <si>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</si>
  <si>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</si>
  <si>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</si>
  <si>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</si>
  <si>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</si>
  <si>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</si>
  <si>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</si>
  <si>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</si>
  <si>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</si>
  <si>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</si>
  <si>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</si>
  <si>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</si>
  <si>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</si>
  <si>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</si>
  <si>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</si>
  <si>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</si>
  <si>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</si>
  <si>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</si>
  <si>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</si>
  <si>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</si>
  <si>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</si>
  <si>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</si>
  <si>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</si>
  <si>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</si>
  <si>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</si>
  <si>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</si>
  <si>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</si>
  <si>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</si>
  <si>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</si>
  <si>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</si>
  <si>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</si>
  <si>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</si>
  <si>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</si>
  <si>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</si>
  <si>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</si>
  <si>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</si>
  <si>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</si>
  <si>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</si>
  <si>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</si>
  <si>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</si>
  <si>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</si>
  <si>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</si>
  <si>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</si>
  <si>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</si>
  <si>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</si>
  <si>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</si>
  <si>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</si>
  <si>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</si>
  <si>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</si>
  <si>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</si>
  <si>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</si>
  <si>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</si>
  <si>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</si>
  <si>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</si>
  <si>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</si>
  <si>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</si>
  <si>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</si>
  <si>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</si>
  <si>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</si>
  <si>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</si>
  <si>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</si>
  <si>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</si>
  <si>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</si>
  <si>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</si>
  <si>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</si>
  <si>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</si>
  <si>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</si>
  <si>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</si>
  <si>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</si>
  <si>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</si>
  <si>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</si>
  <si>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</si>
  <si>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</si>
  <si>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</si>
  <si>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</si>
  <si>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</si>
  <si>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</si>
  <si>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</si>
  <si>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</si>
  <si>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</si>
  <si>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</si>
  <si>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</si>
  <si>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</si>
  <si>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</si>
  <si>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</si>
  <si>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</si>
  <si>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</si>
  <si>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</si>
  <si>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</si>
  <si>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</si>
  <si>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</si>
  <si>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</si>
  <si>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</si>
  <si>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</si>
  <si>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</si>
  <si>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</si>
  <si>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</si>
  <si>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</si>
  <si>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</si>
  <si>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</si>
  <si>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</si>
  <si>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</si>
  <si>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</si>
  <si>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</si>
  <si>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</si>
  <si>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</si>
  <si>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</si>
  <si>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</si>
  <si>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</si>
  <si>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</si>
  <si>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</si>
  <si>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</si>
  <si>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</si>
  <si>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</si>
  <si>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</si>
  <si>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</si>
  <si>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</si>
  <si>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</si>
  <si>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</si>
  <si>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</si>
  <si>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</si>
  <si>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</si>
  <si>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</si>
  <si>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</si>
  <si>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</si>
  <si>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</si>
  <si>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</si>
  <si>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</si>
  <si>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</si>
  <si>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</si>
  <si>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</si>
  <si>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</si>
  <si>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</si>
  <si>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</si>
  <si>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</si>
  <si>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</si>
  <si>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</si>
  <si>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</si>
  <si>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</si>
  <si>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</si>
  <si>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</si>
  <si>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</si>
  <si>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</si>
  <si>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</si>
  <si>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</si>
  <si>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</si>
  <si>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</si>
  <si>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</si>
  <si>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</si>
  <si>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</si>
  <si>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</si>
  <si>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</si>
  <si>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</si>
  <si>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</si>
  <si>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</si>
  <si>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</si>
  <si>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</si>
  <si>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</si>
  <si>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</si>
  <si>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</si>
  <si>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</si>
  <si>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</si>
  <si>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</si>
  <si>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</si>
  <si>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</si>
  <si>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</si>
  <si>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</si>
  <si>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</si>
  <si>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</si>
  <si>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</si>
  <si>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</si>
  <si>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</si>
  <si>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</si>
  <si>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</si>
  <si>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</si>
  <si>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</si>
  <si>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</si>
  <si>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</si>
  <si>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</si>
  <si>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</si>
  <si>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</si>
  <si>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</si>
  <si>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</si>
  <si>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</si>
  <si>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</si>
  <si>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</si>
  <si>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</si>
  <si>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</si>
  <si>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</si>
  <si>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</si>
  <si>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</si>
  <si>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</si>
  <si>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</si>
  <si>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</si>
  <si>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</si>
  <si>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</si>
  <si>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</si>
  <si>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</si>
  <si>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</si>
  <si>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</si>
  <si>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</si>
  <si>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</si>
  <si>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</si>
  <si>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</si>
  <si>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</si>
  <si>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</si>
  <si>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</si>
  <si>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</si>
  <si>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</si>
  <si>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</si>
  <si>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</si>
  <si>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</si>
  <si>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</si>
  <si>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</si>
  <si>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</si>
  <si>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</si>
  <si>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</si>
  <si>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</si>
  <si>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</si>
  <si>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</si>
  <si>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</si>
  <si>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</si>
  <si>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</si>
  <si>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</si>
  <si>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</si>
  <si>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</si>
  <si>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</si>
  <si>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</si>
  <si>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</si>
  <si>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</si>
  <si>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</si>
  <si>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</si>
  <si>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</si>
  <si>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</si>
  <si>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</si>
  <si>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</si>
  <si>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</si>
  <si>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</si>
  <si>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</si>
  <si>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</si>
  <si>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</si>
  <si>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</si>
  <si>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</si>
  <si>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</si>
  <si>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</si>
  <si>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</si>
  <si>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</si>
  <si>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</si>
  <si>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</si>
  <si>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</si>
  <si>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</si>
  <si>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</si>
  <si>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</si>
  <si>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</si>
  <si>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</si>
  <si>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</si>
  <si>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</si>
  <si>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</si>
  <si>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</si>
  <si>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</si>
  <si>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</si>
  <si>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</si>
  <si>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</si>
  <si>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</si>
  <si>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</si>
  <si>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</si>
  <si>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</si>
  <si>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</si>
  <si>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</si>
  <si>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</si>
  <si>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</si>
  <si>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</si>
  <si>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</si>
  <si>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</si>
  <si>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</si>
  <si>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</si>
  <si>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</si>
  <si>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</si>
  <si>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</si>
  <si>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</si>
  <si>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</si>
  <si>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</si>
  <si>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</si>
  <si>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</si>
  <si>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</si>
  <si>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</si>
  <si>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</si>
  <si>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</si>
  <si>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</si>
  <si>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</si>
  <si>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</si>
  <si>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</si>
  <si>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</si>
  <si>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</si>
  <si>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</si>
  <si>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</si>
  <si>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</si>
  <si>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</si>
  <si>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</si>
  <si>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</si>
  <si>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</si>
  <si>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</si>
  <si>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</si>
  <si>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</si>
  <si>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</si>
  <si>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</si>
  <si>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</si>
  <si>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</si>
  <si>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</si>
  <si>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</si>
  <si>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</si>
  <si>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</si>
  <si>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</si>
  <si>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</si>
  <si>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</si>
  <si>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</si>
  <si>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</si>
  <si>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</si>
  <si>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</si>
  <si>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</si>
  <si>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</si>
  <si>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</si>
  <si>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</si>
  <si>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</si>
  <si>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</si>
  <si>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</si>
  <si>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</si>
  <si>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</si>
  <si>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</si>
  <si>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</si>
  <si>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</si>
  <si>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</si>
  <si>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</si>
  <si>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</si>
  <si>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</si>
  <si>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</si>
  <si>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</si>
  <si>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</si>
  <si>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</si>
  <si>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</si>
  <si>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</si>
  <si>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</si>
  <si>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</si>
  <si>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</si>
  <si>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</si>
  <si>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</si>
  <si>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</si>
  <si>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</si>
  <si>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</si>
  <si>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</si>
  <si>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</si>
  <si>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</si>
  <si>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</si>
  <si>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</si>
  <si>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</si>
  <si>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</si>
  <si>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</si>
  <si>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</si>
  <si>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</si>
  <si>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</si>
  <si>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</si>
  <si>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</si>
  <si>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</si>
  <si>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</si>
  <si>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</si>
  <si>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</si>
  <si>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</si>
  <si>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</si>
  <si>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</si>
  <si>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</si>
  <si>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</si>
  <si>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</si>
  <si>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</si>
  <si>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</si>
  <si>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</si>
  <si>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</si>
  <si>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</si>
  <si>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</si>
  <si>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</si>
  <si>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</si>
  <si>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</si>
  <si>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</si>
  <si>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</si>
  <si>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</si>
  <si>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</si>
  <si>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</si>
  <si>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</si>
  <si>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</si>
  <si>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</si>
  <si>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</si>
  <si>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</si>
  <si>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</si>
  <si>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</si>
  <si>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</si>
  <si>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</si>
  <si>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</si>
  <si>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</si>
  <si>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</si>
  <si>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</si>
  <si>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</si>
  <si>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</si>
  <si>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</si>
  <si>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</si>
  <si>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</si>
  <si>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</si>
  <si>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</si>
  <si>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</si>
  <si>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</si>
  <si>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</si>
  <si>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</si>
  <si>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</si>
  <si>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</si>
  <si>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</si>
  <si>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</si>
  <si>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</si>
  <si>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</si>
  <si>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</si>
  <si>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</si>
  <si>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</si>
  <si>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</si>
  <si>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</si>
  <si>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</si>
  <si>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</si>
  <si>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</si>
  <si>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</si>
  <si>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</si>
  <si>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</si>
  <si>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</si>
  <si>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</si>
  <si>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</si>
  <si>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</si>
  <si>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</si>
  <si>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</si>
  <si>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</si>
  <si>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</si>
  <si>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</si>
  <si>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</si>
  <si>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</si>
  <si>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</si>
  <si>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</si>
  <si>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</si>
  <si>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</si>
  <si>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</si>
  <si>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</si>
  <si>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</si>
  <si>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</si>
  <si>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</si>
  <si>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</si>
  <si>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</si>
  <si>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</si>
  <si>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</si>
  <si>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</si>
  <si>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</si>
  <si>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</si>
  <si>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</si>
  <si>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</si>
  <si>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</si>
  <si>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</si>
  <si>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</si>
  <si>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</si>
  <si>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</si>
  <si>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</si>
  <si>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</si>
  <si>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</si>
  <si>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</si>
  <si>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</si>
  <si>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</si>
  <si>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</si>
  <si>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</si>
  <si>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</si>
  <si>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</si>
  <si>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</si>
  <si>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</si>
  <si>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</si>
  <si>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</si>
  <si>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</si>
  <si>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</si>
  <si>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</si>
  <si>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</si>
  <si>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</si>
  <si>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</si>
  <si>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</si>
  <si>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</si>
  <si>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</si>
  <si>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</si>
  <si>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</si>
  <si>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</si>
  <si>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</si>
  <si>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</si>
  <si>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</si>
  <si>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</si>
  <si>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</si>
  <si>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</si>
  <si>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</si>
  <si>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</si>
  <si>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</si>
  <si>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</si>
  <si>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</si>
  <si>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</si>
  <si>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</si>
  <si>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</si>
  <si>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</si>
  <si>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</si>
  <si>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</si>
  <si>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</si>
  <si>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</si>
  <si>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</si>
  <si>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</si>
  <si>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</si>
  <si>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</si>
  <si>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</si>
  <si>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</si>
  <si>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</si>
  <si>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</si>
  <si>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</si>
  <si>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</si>
  <si>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</si>
  <si>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</si>
  <si>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</si>
  <si>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</si>
  <si>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</si>
  <si>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</si>
  <si>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</si>
  <si>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</si>
  <si>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</si>
  <si>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</si>
  <si>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</si>
  <si>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</si>
  <si>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</si>
  <si>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</si>
  <si>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</si>
  <si>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</si>
  <si>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</si>
  <si>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</si>
  <si>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</si>
  <si>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</si>
  <si>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</si>
  <si>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</si>
  <si>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</si>
  <si>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</si>
  <si>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</si>
  <si>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</si>
  <si>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</si>
  <si>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</si>
  <si>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</si>
  <si>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</si>
  <si>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</si>
  <si>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</si>
  <si>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</si>
  <si>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</si>
  <si>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</si>
  <si>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</si>
  <si>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</si>
  <si>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</si>
  <si>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</si>
  <si>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</si>
  <si>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</si>
  <si>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</si>
  <si>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</si>
  <si>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</si>
  <si>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</si>
  <si>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</si>
  <si>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</si>
  <si>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</si>
  <si>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</si>
  <si>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</si>
  <si>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</si>
  <si>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</si>
  <si>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</si>
  <si>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</si>
  <si>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</si>
  <si>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</si>
  <si>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</si>
  <si>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</si>
  <si>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</si>
  <si>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</si>
  <si>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</si>
  <si>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</si>
  <si>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</si>
  <si>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</si>
  <si>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</si>
  <si>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</si>
  <si>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</si>
  <si>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</si>
  <si>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</si>
  <si>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</si>
  <si>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</si>
  <si>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</si>
  <si>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</si>
  <si>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</si>
  <si>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</si>
  <si>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</si>
  <si>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</si>
  <si>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</si>
  <si>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</si>
  <si>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</si>
  <si>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</si>
  <si>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</si>
  <si>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</si>
  <si>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</si>
  <si>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</si>
  <si>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</si>
  <si>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</si>
  <si>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</si>
  <si>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</si>
  <si>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</si>
  <si>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</si>
  <si>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</si>
  <si>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</si>
  <si>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</si>
  <si>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</si>
  <si>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</si>
  <si>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</si>
  <si>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</si>
  <si>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</si>
  <si>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</si>
  <si>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</si>
  <si>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</si>
  <si>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</si>
  <si>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</si>
  <si>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</si>
  <si>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</si>
  <si>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</si>
  <si>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</si>
  <si>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</si>
  <si>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</si>
  <si>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</si>
  <si>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</si>
  <si>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</si>
  <si>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</si>
  <si>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</si>
  <si>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</si>
  <si>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</si>
  <si>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</si>
  <si>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</si>
  <si>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</si>
  <si>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</si>
  <si>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</si>
  <si>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</si>
  <si>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</si>
  <si>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</si>
  <si>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</si>
  <si>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</si>
  <si>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</si>
  <si>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</si>
  <si>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</si>
  <si>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</si>
  <si>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</si>
  <si>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</si>
  <si>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</si>
  <si>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</si>
  <si>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</si>
  <si>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</si>
  <si>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</si>
  <si>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</si>
  <si>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</si>
  <si>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</si>
  <si>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</si>
  <si>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</si>
  <si>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</si>
  <si>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</si>
  <si>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</si>
  <si>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</si>
  <si>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</si>
  <si>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</si>
  <si>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</si>
  <si>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</si>
  <si>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</si>
  <si>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</si>
  <si>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</si>
  <si>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</si>
  <si>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</si>
  <si>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</si>
  <si>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</si>
  <si>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</si>
  <si>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</si>
  <si>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</si>
  <si>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</si>
  <si>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</si>
  <si>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</si>
  <si>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</si>
  <si>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</si>
  <si>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</si>
  <si>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</si>
  <si>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</si>
  <si>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</si>
  <si>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</si>
  <si>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</si>
  <si>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</si>
  <si>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</si>
  <si>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</si>
  <si>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</si>
  <si>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</si>
  <si>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</si>
  <si>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</si>
  <si>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</si>
  <si>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</si>
  <si>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</si>
  <si>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</si>
  <si>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</si>
  <si>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</si>
  <si>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</si>
  <si>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</si>
  <si>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</si>
  <si>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</si>
  <si>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</si>
  <si>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</si>
  <si>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</si>
  <si>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</si>
  <si>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</si>
  <si>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</si>
  <si>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</si>
  <si>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</si>
  <si>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</si>
  <si>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</si>
  <si>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</si>
  <si>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</si>
  <si>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</si>
  <si>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</si>
  <si>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</si>
  <si>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</si>
  <si>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</si>
  <si>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</si>
  <si>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</si>
  <si>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</si>
  <si>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</si>
  <si>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</si>
  <si>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</si>
  <si>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</si>
  <si>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</si>
  <si>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</si>
  <si>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</si>
  <si>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</si>
  <si>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</si>
  <si>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</si>
  <si>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</si>
  <si>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</si>
  <si>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</si>
  <si>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</si>
  <si>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</si>
  <si>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</si>
  <si>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</si>
  <si>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</si>
  <si>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</si>
  <si>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</si>
  <si>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</si>
  <si>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</si>
  <si>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</si>
  <si>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</si>
  <si>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</si>
  <si>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</si>
  <si>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</si>
  <si>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</si>
  <si>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</si>
  <si>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</si>
  <si>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</si>
  <si>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</si>
  <si>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</si>
  <si>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</si>
  <si>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</si>
  <si>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</si>
  <si>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</si>
  <si>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</si>
  <si>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</si>
  <si>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</si>
  <si>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</si>
  <si>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</si>
  <si>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</si>
  <si>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</si>
  <si>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</si>
  <si>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</si>
  <si>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</si>
  <si>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</si>
  <si>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</si>
  <si>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</si>
  <si>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</si>
  <si>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</si>
  <si>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</si>
  <si>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</si>
  <si>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</si>
  <si>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</si>
  <si>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</si>
  <si>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</si>
  <si>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</si>
  <si>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</si>
  <si>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</si>
  <si>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</si>
  <si>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</si>
  <si>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</si>
  <si>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</si>
  <si>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</si>
  <si>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</si>
  <si>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</si>
  <si>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</si>
  <si>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</si>
  <si>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</si>
  <si>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</si>
  <si>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</si>
  <si>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</si>
  <si>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</si>
  <si>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</si>
  <si>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</si>
  <si>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</si>
  <si>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</si>
  <si>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</si>
  <si>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</si>
  <si>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</si>
  <si>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</si>
  <si>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</si>
  <si>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</si>
  <si>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</si>
  <si>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</si>
  <si>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</si>
  <si>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</si>
  <si>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</si>
  <si>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</si>
  <si>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</si>
  <si>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</si>
  <si>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</si>
  <si>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</si>
  <si>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</si>
  <si>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</si>
  <si>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</si>
  <si>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</si>
  <si>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</si>
  <si>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</si>
  <si>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</si>
  <si>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</si>
  <si>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</si>
  <si>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</si>
  <si>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</si>
  <si>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</si>
  <si>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</si>
  <si>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</si>
  <si>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</si>
  <si>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</si>
  <si>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</si>
  <si>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</si>
  <si>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</si>
  <si>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</si>
  <si>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</si>
  <si>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</si>
  <si>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</si>
  <si>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</si>
  <si>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</si>
  <si>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</si>
  <si>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</si>
  <si>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</si>
  <si>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</si>
  <si>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</si>
  <si>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</si>
  <si>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</si>
  <si>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</si>
  <si>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</si>
  <si>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</si>
  <si>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</si>
  <si>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</si>
  <si>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</si>
  <si>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</si>
  <si>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</si>
  <si>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</si>
  <si>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</si>
  <si>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</si>
  <si>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</si>
  <si>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</si>
  <si>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</si>
  <si>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</si>
  <si>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</si>
  <si>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</si>
  <si>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</si>
  <si>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</si>
  <si>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</si>
  <si>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</si>
  <si>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</si>
  <si>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</si>
  <si>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</si>
  <si>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</si>
  <si>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</si>
  <si>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</si>
  <si>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</si>
  <si>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</si>
  <si>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</si>
  <si>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</si>
  <si>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</si>
  <si>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</si>
  <si>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</si>
  <si>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</si>
  <si>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</si>
  <si>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</si>
  <si>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</si>
  <si>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</si>
  <si>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</si>
  <si>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</si>
  <si>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</si>
  <si>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</si>
  <si>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</si>
  <si>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</si>
  <si>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</si>
  <si>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</si>
  <si>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</si>
  <si>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</si>
  <si>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</si>
  <si>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</si>
  <si>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</si>
  <si>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</si>
  <si>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</si>
  <si>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</si>
  <si>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</si>
  <si>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</si>
  <si>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</si>
  <si>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</si>
  <si>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</si>
  <si>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</si>
  <si>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</si>
  <si>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</si>
  <si>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</si>
  <si>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</si>
  <si>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</si>
  <si>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</si>
  <si>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</si>
  <si>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</si>
  <si>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</si>
  <si>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</si>
  <si>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</si>
  <si>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</si>
  <si>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</si>
  <si>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</si>
  <si>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</si>
  <si>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</si>
  <si>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</si>
  <si>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</si>
  <si>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</si>
  <si>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</si>
  <si>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</si>
  <si>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</si>
  <si>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</si>
  <si>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</si>
  <si>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</si>
  <si>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</si>
  <si>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</si>
  <si>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</si>
  <si>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</si>
  <si>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</si>
  <si>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</si>
  <si>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</si>
  <si>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</si>
  <si>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</si>
  <si>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</si>
  <si>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</si>
  <si>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</si>
  <si>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</si>
  <si>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</si>
  <si>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</si>
  <si>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</si>
  <si>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</si>
  <si>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</si>
  <si>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</si>
  <si>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</si>
  <si>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</si>
  <si>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</si>
  <si>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</si>
  <si>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</si>
  <si>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</si>
  <si>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</si>
  <si>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</si>
  <si>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</si>
  <si>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</si>
  <si>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</si>
  <si>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</si>
  <si>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</si>
  <si>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</si>
  <si>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</si>
  <si>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</si>
  <si>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</si>
  <si>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</si>
  <si>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</si>
  <si>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</si>
  <si>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</si>
  <si>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</si>
  <si>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</si>
  <si>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</si>
  <si>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</si>
  <si>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</si>
  <si>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</si>
  <si>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</si>
  <si>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</si>
  <si>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</si>
  <si>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</si>
  <si>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</si>
  <si>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</si>
  <si>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</si>
  <si>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</si>
  <si>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</si>
  <si>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</si>
  <si>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</si>
  <si>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</si>
  <si>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</si>
  <si>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</si>
  <si>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</si>
  <si>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</si>
  <si>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</si>
  <si>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</si>
  <si>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</si>
  <si>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</si>
  <si>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</si>
  <si>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</si>
  <si>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</si>
  <si>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</si>
  <si>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</si>
  <si>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</si>
  <si>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</si>
  <si>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</si>
  <si>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</si>
  <si>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</si>
  <si>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</si>
  <si>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</si>
  <si>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</si>
  <si>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</si>
  <si>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</si>
  <si>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</si>
  <si>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</si>
  <si>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</si>
  <si>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</si>
  <si>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</si>
  <si>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</si>
  <si>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</si>
  <si>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</si>
  <si>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</si>
  <si>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</si>
  <si>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</si>
  <si>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</si>
  <si>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</si>
  <si>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</si>
  <si>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</si>
  <si>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</si>
  <si>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</si>
  <si>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</si>
  <si>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</si>
  <si>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</si>
  <si>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</si>
  <si>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</si>
  <si>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</si>
  <si>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</si>
  <si>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</si>
  <si>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</si>
  <si>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</si>
  <si>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</si>
  <si>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</si>
  <si>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</si>
  <si>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</si>
  <si>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</si>
  <si>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</si>
  <si>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</si>
  <si>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</si>
  <si>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</si>
  <si>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</si>
  <si>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</si>
  <si>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</si>
  <si>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</si>
  <si>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</si>
  <si>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</si>
  <si>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</si>
  <si>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</si>
  <si>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</si>
  <si>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</si>
  <si>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</si>
  <si>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</si>
  <si>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</si>
  <si>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</si>
  <si>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</si>
  <si>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</si>
  <si>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</si>
  <si>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</si>
  <si>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</si>
  <si>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</si>
  <si>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</si>
  <si>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</si>
  <si>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</si>
  <si>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</si>
  <si>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</si>
  <si>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</si>
  <si>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</si>
  <si>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</si>
  <si>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</si>
  <si>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</si>
  <si>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</si>
  <si>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</si>
  <si>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</si>
  <si>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</si>
  <si>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</si>
  <si>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</si>
  <si>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</si>
  <si>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</si>
  <si>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</si>
  <si>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</si>
  <si>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</si>
  <si>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</si>
  <si>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</si>
  <si>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</si>
  <si>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</si>
  <si>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</si>
  <si>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</si>
  <si>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</si>
  <si>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</si>
  <si>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</si>
  <si>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</si>
  <si>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</si>
  <si>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</si>
  <si>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</si>
  <si>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</si>
  <si>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</si>
  <si>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</si>
  <si>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</si>
  <si>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</si>
  <si>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</si>
  <si>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</si>
  <si>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</si>
  <si>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</si>
  <si>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</si>
  <si>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</si>
  <si>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</si>
  <si>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</si>
  <si>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</si>
  <si>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</si>
  <si>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</si>
  <si>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</si>
  <si>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</si>
  <si>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</si>
  <si>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</si>
  <si>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</si>
  <si>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</si>
  <si>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</si>
  <si>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</si>
  <si>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</si>
  <si>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</si>
  <si>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</si>
  <si>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</si>
  <si>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</si>
  <si>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</si>
  <si>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</si>
  <si>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</si>
  <si>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</si>
  <si>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</si>
  <si>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</si>
  <si>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</si>
  <si>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</si>
  <si>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</si>
  <si>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</si>
  <si>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</si>
  <si>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</si>
  <si>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</si>
  <si>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</si>
  <si>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</si>
  <si>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</si>
  <si>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</si>
  <si>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</si>
  <si>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</si>
  <si>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</si>
  <si>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</si>
  <si>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</si>
  <si>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</si>
  <si>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</si>
  <si>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</si>
  <si>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</si>
  <si>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</si>
  <si>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</si>
  <si>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</si>
  <si>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</si>
  <si>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</si>
  <si>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</si>
  <si>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</si>
  <si>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</si>
  <si>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</si>
  <si>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</si>
  <si>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</si>
  <si>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</si>
  <si>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</si>
  <si>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</si>
  <si>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</si>
  <si>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</si>
  <si>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</si>
  <si>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</si>
  <si>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</si>
  <si>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</si>
  <si>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</si>
  <si>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</si>
  <si>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</si>
  <si>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</si>
  <si>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</si>
  <si>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</si>
  <si>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</si>
  <si>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</si>
  <si>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</si>
  <si>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</si>
  <si>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</si>
  <si>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</si>
  <si>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</si>
  <si>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</si>
  <si>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</si>
  <si>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</si>
  <si>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</si>
  <si>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</si>
  <si>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</si>
  <si>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</si>
  <si>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</si>
  <si>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</si>
  <si>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</si>
  <si>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</si>
  <si>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</si>
  <si>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</si>
  <si>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</si>
  <si>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</si>
  <si>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</si>
  <si>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</si>
  <si>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</si>
  <si>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</si>
  <si>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</si>
  <si>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</si>
  <si>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</si>
  <si>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</si>
  <si>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</si>
  <si>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</si>
  <si>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</si>
  <si>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</si>
  <si>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</si>
  <si>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</si>
  <si>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</si>
  <si>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</si>
  <si>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</si>
  <si>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</si>
  <si>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</si>
  <si>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</si>
  <si>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</si>
  <si>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</si>
  <si>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</si>
  <si>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</si>
  <si>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</si>
  <si>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</si>
  <si>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</si>
  <si>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</si>
  <si>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</si>
  <si>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</si>
  <si>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</si>
  <si>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</si>
  <si>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</si>
  <si>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</si>
  <si>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</si>
  <si>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</si>
  <si>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</si>
  <si>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</si>
  <si>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</si>
  <si>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</si>
  <si>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</si>
  <si>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</si>
  <si>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</si>
  <si>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</si>
  <si>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</si>
  <si>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</si>
  <si>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</si>
  <si>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</si>
  <si>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</si>
  <si>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</si>
  <si>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</si>
  <si>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</si>
  <si>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</si>
  <si>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</si>
  <si>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</si>
  <si>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</si>
  <si>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</si>
  <si>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</si>
  <si>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</si>
  <si>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</si>
  <si>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</si>
  <si>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</si>
  <si>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</si>
  <si>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</si>
  <si>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</si>
  <si>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</si>
  <si>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</si>
  <si>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</si>
  <si>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</si>
  <si>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</si>
  <si>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</si>
  <si>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</si>
  <si>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</si>
  <si>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</si>
  <si>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</si>
  <si>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</si>
  <si>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</si>
  <si>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</si>
  <si>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</si>
  <si>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</si>
  <si>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</si>
  <si>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</si>
  <si>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</si>
  <si>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</si>
  <si>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</si>
  <si>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</si>
  <si>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</si>
  <si>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</si>
  <si>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</si>
  <si>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</si>
  <si>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</si>
  <si>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</si>
  <si>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</si>
  <si>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</si>
  <si>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</si>
  <si>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</si>
  <si>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</si>
  <si>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</si>
  <si>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</si>
  <si>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</si>
  <si>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</si>
  <si>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</si>
  <si>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</si>
  <si>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</si>
  <si>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</si>
  <si>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</si>
  <si>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</si>
  <si>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</si>
  <si>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</si>
  <si>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</si>
  <si>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</si>
  <si>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</si>
  <si>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</si>
  <si>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</si>
  <si>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</si>
  <si>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</si>
  <si>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</si>
  <si>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</si>
  <si>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</si>
  <si>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</si>
  <si>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</si>
  <si>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</si>
  <si>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</si>
  <si>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</si>
  <si>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</si>
  <si>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</si>
  <si>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</si>
  <si>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</si>
  <si>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</si>
  <si>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</si>
  <si>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</si>
  <si>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</si>
  <si>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</si>
  <si>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</si>
  <si>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</si>
  <si>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</si>
  <si>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</si>
  <si>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</si>
  <si>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</si>
  <si>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</si>
  <si>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</si>
  <si>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</si>
  <si>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</si>
  <si>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</si>
  <si>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</si>
  <si>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</si>
  <si>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</si>
  <si>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</si>
  <si>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</si>
  <si>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</si>
  <si>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</si>
  <si>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</si>
  <si>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</si>
  <si>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</si>
  <si>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</si>
  <si>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</si>
  <si>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</si>
  <si>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</si>
  <si>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</si>
  <si>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</si>
  <si>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</si>
  <si>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</si>
  <si>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</si>
  <si>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</si>
  <si>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</si>
  <si>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</si>
  <si>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</si>
  <si>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</si>
  <si>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</si>
  <si>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</si>
  <si>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</si>
  <si>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</si>
  <si>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</si>
  <si>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</si>
  <si>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</si>
  <si>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</si>
  <si>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</si>
  <si>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</si>
  <si>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</si>
  <si>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</si>
  <si>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</si>
  <si>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</si>
  <si>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</si>
  <si>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</si>
  <si>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</si>
  <si>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</si>
  <si>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</si>
  <si>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</si>
  <si>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</si>
  <si>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</si>
  <si>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</si>
  <si>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</si>
  <si>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</si>
  <si>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</si>
  <si>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</si>
  <si>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</si>
  <si>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</si>
  <si>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</si>
  <si>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</si>
  <si>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</si>
  <si>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</si>
  <si>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</si>
  <si>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</si>
  <si>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</si>
  <si>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</si>
  <si>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</si>
  <si>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</si>
  <si>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</si>
  <si>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</si>
  <si>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</si>
  <si>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</si>
  <si>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</si>
  <si>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</si>
  <si>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</si>
  <si>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</si>
  <si>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</si>
  <si>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</si>
  <si>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</si>
  <si>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</si>
  <si>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</si>
  <si>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</si>
  <si>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</si>
  <si>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</si>
  <si>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</si>
  <si>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</si>
  <si>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</si>
  <si>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</si>
  <si>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</si>
  <si>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</si>
  <si>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</si>
  <si>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</si>
  <si>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</si>
  <si>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</si>
  <si>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</si>
  <si>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</si>
  <si>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</si>
  <si>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</si>
  <si>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</si>
  <si>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</si>
  <si>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</si>
  <si>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</si>
  <si>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</si>
  <si>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</si>
  <si>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</si>
  <si>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</si>
  <si>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</si>
  <si>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</si>
  <si>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</si>
  <si>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</si>
  <si>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</si>
  <si>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</si>
  <si>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</si>
  <si>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</si>
  <si>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</si>
  <si>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</si>
  <si>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</si>
  <si>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</si>
  <si>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</si>
  <si>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</si>
  <si>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</si>
  <si>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</si>
  <si>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</si>
  <si>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</si>
  <si>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</si>
  <si>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</si>
  <si>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</si>
  <si>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</si>
  <si>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</si>
  <si>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</si>
  <si>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</si>
  <si>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</si>
  <si>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</si>
  <si>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</si>
  <si>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</si>
  <si>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</si>
  <si>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</si>
  <si>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</si>
  <si>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</si>
  <si>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</si>
  <si>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</si>
  <si>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</si>
  <si>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</si>
  <si>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</si>
  <si>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</si>
  <si>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</si>
  <si>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</si>
  <si>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</si>
  <si>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</si>
  <si>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</si>
  <si>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</si>
  <si>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</si>
  <si>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</si>
  <si>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</si>
  <si>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</si>
  <si>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</si>
  <si>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</si>
  <si>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</si>
  <si>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</si>
  <si>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</si>
  <si>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</si>
  <si>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</si>
  <si>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</si>
  <si>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</si>
  <si>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</si>
  <si>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</si>
  <si>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</si>
  <si>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</si>
  <si>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</si>
  <si>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</si>
  <si>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</si>
  <si>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</si>
  <si>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</si>
  <si>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</si>
  <si>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</si>
  <si>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</si>
  <si>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</si>
  <si>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</si>
  <si>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</si>
  <si>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</si>
  <si>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</si>
  <si>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</si>
  <si>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</si>
  <si>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</si>
  <si>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</si>
  <si>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</si>
  <si>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</si>
  <si>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</si>
  <si>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</si>
  <si>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</si>
  <si>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</si>
  <si>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</si>
  <si>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</si>
  <si>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</si>
  <si>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</si>
  <si>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</si>
  <si>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</si>
  <si>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</si>
  <si>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</si>
  <si>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</si>
  <si>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</si>
  <si>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</si>
  <si>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</si>
  <si>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</si>
  <si>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</si>
  <si>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</si>
  <si>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</si>
  <si>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</si>
  <si>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</si>
  <si>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</si>
  <si>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</si>
  <si>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</si>
  <si>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</si>
  <si>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</si>
  <si>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</si>
  <si>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</si>
  <si>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</si>
  <si>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</si>
  <si>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</si>
  <si>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</si>
  <si>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</si>
  <si>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</si>
  <si>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</si>
  <si>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</si>
  <si>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</si>
  <si>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</si>
  <si>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</si>
  <si>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</si>
  <si>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</si>
  <si>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</si>
  <si>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</si>
  <si>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</si>
  <si>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</si>
  <si>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</si>
  <si>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</si>
  <si>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</si>
  <si>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</si>
  <si>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</si>
  <si>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</si>
  <si>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</si>
  <si>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</si>
  <si>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</si>
  <si>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</si>
  <si>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</si>
  <si>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</si>
  <si>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</si>
  <si>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</si>
  <si>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</si>
  <si>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</si>
  <si>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</si>
  <si>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</si>
  <si>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</si>
  <si>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</si>
  <si>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</si>
  <si>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</si>
  <si>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</si>
  <si>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</si>
  <si>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</si>
  <si>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</si>
  <si>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</si>
  <si>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</si>
  <si>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</si>
  <si>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</si>
  <si>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</si>
  <si>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</si>
  <si>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</si>
  <si>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</si>
  <si>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</si>
  <si>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</si>
  <si>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</si>
  <si>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</si>
  <si>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</si>
  <si>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</si>
  <si>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</si>
  <si>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</si>
  <si>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</si>
  <si>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</si>
  <si>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</si>
  <si>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</si>
  <si>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</si>
  <si>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</si>
  <si>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</si>
  <si>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</si>
  <si>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</si>
  <si>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</si>
  <si>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</si>
  <si>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</si>
  <si>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</si>
  <si>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</si>
  <si>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</si>
  <si>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</si>
  <si>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</si>
  <si>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</si>
  <si>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</si>
  <si>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</si>
  <si>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</si>
  <si>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</si>
  <si>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</si>
  <si>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</si>
  <si>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</si>
  <si>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</si>
  <si>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</si>
  <si>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</si>
  <si>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</si>
  <si>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</si>
  <si>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</si>
  <si>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</si>
  <si>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</si>
  <si>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</si>
  <si>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</si>
  <si>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</si>
  <si>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</si>
  <si>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</si>
  <si>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</si>
  <si>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</si>
  <si>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</si>
  <si>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</si>
  <si>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</si>
  <si>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</si>
  <si>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</si>
  <si>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</si>
  <si>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</si>
  <si>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</si>
  <si>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</si>
  <si>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</si>
  <si>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</si>
  <si>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</si>
  <si>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</si>
  <si>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</si>
  <si>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</si>
  <si>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</si>
  <si>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</si>
  <si>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</si>
  <si>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</si>
  <si>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</si>
  <si>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</si>
  <si>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</si>
  <si>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</si>
  <si>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</si>
  <si>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</si>
  <si>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</si>
  <si>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</si>
  <si>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</si>
  <si>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</si>
  <si>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</si>
  <si>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</si>
  <si>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</si>
  <si>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</si>
  <si>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</si>
  <si>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</si>
  <si>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</si>
  <si>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</si>
  <si>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</si>
  <si>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</si>
  <si>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</si>
  <si>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</si>
  <si>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</si>
  <si>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</si>
  <si>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</si>
  <si>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</si>
  <si>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</si>
  <si>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</si>
  <si>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</si>
  <si>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</si>
  <si>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</si>
  <si>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</si>
  <si>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</si>
  <si>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</si>
  <si>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</si>
  <si>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</si>
  <si>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</si>
  <si>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</si>
  <si>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</si>
  <si>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</si>
  <si>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</si>
  <si>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</si>
  <si>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</si>
  <si>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</si>
  <si>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</si>
  <si>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</si>
  <si>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</si>
  <si>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</si>
  <si>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</si>
  <si>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</si>
  <si>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</si>
  <si>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</si>
  <si>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</si>
  <si>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</si>
  <si>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</si>
  <si>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</si>
  <si>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</si>
  <si>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</si>
  <si>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</si>
  <si>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</si>
  <si>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</si>
  <si>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</si>
  <si>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</si>
  <si>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</si>
  <si>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</si>
  <si>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</si>
  <si>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</si>
  <si>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</si>
  <si>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</si>
  <si>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</si>
  <si>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</si>
  <si>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</si>
  <si>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</si>
  <si>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</si>
  <si>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</si>
  <si>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</si>
  <si>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</si>
  <si>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</si>
  <si>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</si>
  <si>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</si>
  <si>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</si>
  <si>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</si>
  <si>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</si>
  <si>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</si>
  <si>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</si>
  <si>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</si>
  <si>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</si>
  <si>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</si>
  <si>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</si>
  <si>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</si>
  <si>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</si>
  <si>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</si>
  <si>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</si>
  <si>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</si>
  <si>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</si>
  <si>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</si>
  <si>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</si>
  <si>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</si>
  <si>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</si>
  <si>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</si>
  <si>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</si>
  <si>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</si>
  <si>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</si>
  <si>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</si>
  <si>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</si>
  <si>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</si>
  <si>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</si>
  <si>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</si>
  <si>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</si>
  <si>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</si>
  <si>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</si>
  <si>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</si>
  <si>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</si>
  <si>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</si>
  <si>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</si>
  <si>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</si>
  <si>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</si>
  <si>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</si>
  <si>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</si>
  <si>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</si>
  <si>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</si>
  <si>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</si>
  <si>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</si>
  <si>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</si>
  <si>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</si>
  <si>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</si>
  <si>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</si>
  <si>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</si>
  <si>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</si>
  <si>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</si>
  <si>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</si>
  <si>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</si>
  <si>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</si>
  <si>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</si>
  <si>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</si>
  <si>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</si>
  <si>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</si>
  <si>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</si>
  <si>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</si>
  <si>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</si>
  <si>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</si>
  <si>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</si>
  <si>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</si>
  <si>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</si>
  <si>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</si>
  <si>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</si>
  <si>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</si>
  <si>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</si>
  <si>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</si>
  <si>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</si>
  <si>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</si>
  <si>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</si>
  <si>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</si>
  <si>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</si>
  <si>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</si>
  <si>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</si>
  <si>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</si>
  <si>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</si>
  <si>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</si>
  <si>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</si>
  <si>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</si>
  <si>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</si>
  <si>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</si>
  <si>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</si>
  <si>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</si>
  <si>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</si>
  <si>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</si>
  <si>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</si>
  <si>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</si>
  <si>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</si>
  <si>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</si>
  <si>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</si>
  <si>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</si>
  <si>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</si>
  <si>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</si>
  <si>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</si>
  <si>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</si>
  <si>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</si>
  <si>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</si>
  <si>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</si>
  <si>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</si>
  <si>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</si>
  <si>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</si>
  <si>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</si>
  <si>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</si>
  <si>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</si>
  <si>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</si>
  <si>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</si>
  <si>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</si>
  <si>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</si>
  <si>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</si>
  <si>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</si>
  <si>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</si>
  <si>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</si>
  <si>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</si>
  <si>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</si>
  <si>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</si>
  <si>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</si>
  <si>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</si>
  <si>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</si>
  <si>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</si>
  <si>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</si>
  <si>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</si>
  <si>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</si>
  <si>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</si>
  <si>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</si>
  <si>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</si>
  <si>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</si>
  <si>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</si>
  <si>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</si>
  <si>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</si>
  <si>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</si>
  <si>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</si>
  <si>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</si>
  <si>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</si>
  <si>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</si>
  <si>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</si>
  <si>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</si>
  <si>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</si>
  <si>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</si>
  <si>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</si>
  <si>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</si>
  <si>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</si>
  <si>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</si>
  <si>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</si>
  <si>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</si>
  <si>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</si>
  <si>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</si>
  <si>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</si>
  <si>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</si>
  <si>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</si>
  <si>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</si>
  <si>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</si>
  <si>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</si>
  <si>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</si>
  <si>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</si>
  <si>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</si>
  <si>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</si>
  <si>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</si>
  <si>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</si>
  <si>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</si>
  <si>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</si>
  <si>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</si>
  <si>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</si>
  <si>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</si>
  <si>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</si>
  <si>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</si>
  <si>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</si>
  <si>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</si>
  <si>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</si>
  <si>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</si>
  <si>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</si>
  <si>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</si>
  <si>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</si>
  <si>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</si>
  <si>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</si>
  <si>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</si>
  <si>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</si>
  <si>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</si>
  <si>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</si>
  <si>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</si>
  <si>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</si>
  <si>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</si>
  <si>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</si>
  <si>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</si>
  <si>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</si>
  <si>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</si>
  <si>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</si>
  <si>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</si>
  <si>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</si>
  <si>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</si>
  <si>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</si>
  <si>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</si>
  <si>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</si>
  <si>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</si>
  <si>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</si>
  <si>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</si>
  <si>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</si>
  <si>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</si>
  <si>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</si>
  <si>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</si>
  <si>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</si>
  <si>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</si>
  <si>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</si>
  <si>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</si>
  <si>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</si>
  <si>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</si>
  <si>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</si>
  <si>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</si>
  <si>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</si>
  <si>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</si>
  <si>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</si>
  <si>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</si>
  <si>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</si>
  <si>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</si>
  <si>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</si>
  <si>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</si>
  <si>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</si>
  <si>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</si>
  <si>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</si>
  <si>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</si>
  <si>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</si>
  <si>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</si>
  <si>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</si>
  <si>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</si>
  <si>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</si>
  <si>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</si>
  <si>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</si>
  <si>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</si>
  <si>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</si>
  <si>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</si>
  <si>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</si>
  <si>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</si>
  <si>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</si>
  <si>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</si>
  <si>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</si>
  <si>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</si>
  <si>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</si>
  <si>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</si>
  <si>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</si>
  <si>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</si>
  <si>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</si>
  <si>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</si>
  <si>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</si>
  <si>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</si>
  <si>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</si>
  <si>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</si>
  <si>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</si>
  <si>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</si>
  <si>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</si>
  <si>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</si>
  <si>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</si>
  <si>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</si>
  <si>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</si>
  <si>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</si>
  <si>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</si>
  <si>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</si>
  <si>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</si>
  <si>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</si>
  <si>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</si>
  <si>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</si>
  <si>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</si>
  <si>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</si>
  <si>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</si>
  <si>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</si>
  <si>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</si>
  <si>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</si>
  <si>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</si>
  <si>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</si>
  <si>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</si>
  <si>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</si>
  <si>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</si>
  <si>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</si>
  <si>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</si>
  <si>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</si>
  <si>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</si>
  <si>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</si>
  <si>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</si>
  <si>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</si>
  <si>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</si>
  <si>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</si>
  <si>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</si>
  <si>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</si>
  <si>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</si>
  <si>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</si>
  <si>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</si>
  <si>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</si>
  <si>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</si>
  <si>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</si>
  <si>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</si>
  <si>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</si>
  <si>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</si>
  <si>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</si>
  <si>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</si>
  <si>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</si>
  <si>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</si>
  <si>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</si>
  <si>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</si>
  <si>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</si>
  <si>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</si>
  <si>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</si>
  <si>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</si>
  <si>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</si>
  <si>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</si>
  <si>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</si>
  <si>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</si>
  <si>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</si>
  <si>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</si>
  <si>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</si>
  <si>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</si>
  <si>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</si>
  <si>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PCM-20251126-00002206</t>
  </si>
  <si>
    <t xml:space="preserve">AT site TS </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</si>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</sst>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2" totalsRowShown="0" headerRowDxfId="40" dataDxfId="39" headerRowBorderDxfId="37" tableBorderDxfId="38" totalsRowBorderDxfId="36">
  <autoFilter ref="A1:L3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325.14940613426006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1.2577430556120817E-2</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45988.097832060186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45988.097832060186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45988.097832060186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45988.097832060186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45988.097832060186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45988.097832060186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45988.097832060186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45988.097832060186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45988.097832060186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45988.097832060186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45988.097832060186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45988.097832060186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45988.097832060186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45988.097832060186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45988.097832060186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45988.097832060186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45988.097832060186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45988.097832060186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45988.097832060186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45988.097832060186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45988.097832060186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45988.097832060186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45988.097832060186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45988.097832060186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45988.097832060186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45988.097832060186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45988.097832060186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45988.097832060186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45988.097832060186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45988.097832060186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45988.097832060186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45988.097832060186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45988.097832060186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45988.097832060186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45988.097832060186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45988.097832060186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45988.097832060186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45988.097832060186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45988.097832060186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45988.097832060186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45988.097832060186</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2CA1AAD1-C72D-4F20-822A-D626DDAC0FFE}"/>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163.09799409722473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3.7104130787047325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45988.097832060186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45988.097832060186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45988.097832060186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45988.097832060186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45988.097832060186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45988.097832060186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45988.097832060186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45988.097832060186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45988.097832060186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45988.097832060186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45988.097832060186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45988.097832060186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45988.097832060186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45988.097832060186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45988.097832060186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45988.097832060186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45988.097832060186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45988.097832060186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45988.097832060186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45988.097832060186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45988.097832060186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45988.097832060186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45988.097832060186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45988.097832060186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45988.097832060186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45988.097832060186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45988.097832060186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45988.097832060186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45988.097832060186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45988.097832060186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45988.097832060186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45988.097832060186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45988.097832060186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45988.097832060186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45988.097832060186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45988.097832060186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45988.097832060186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45988.097832060186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45988.097832060186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45988.097832060186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45988.097832060186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45988.097832060186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45988.097832060186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45988.097832060186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45988.097832060186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45988.097832060186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45988.097832060186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45988.097832060186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45988.097832060186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45988.097832060186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45988.097832060186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45988.097832060186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45988.097832060186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45988.097832060186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45988.097832060186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45988.097832060186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45988.097832060186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45988.097832060186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45988.097832060186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45988.097832060186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45988.097832060186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45988.097832060186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45988.097832060186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45988.097832060186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45988.097832060186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45988.097832060186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45988.097832060186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45988.097832060186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45988.097832060186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45988.097832060186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45988.097832060186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45988.097832060186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45988.097832060186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45988.097832060186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45988.097832060186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45988.097832060186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45988.097832060186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45988.097832060186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45988.097832060186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45988.097832060186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45988.097832060186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45988.097832060186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45988.097832060186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45988.097832060186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45988.097832060186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45988.097832060186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45988.097832060186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45988.097832060186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45988.097832060186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45988.097832060186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45988.097832060186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45988.097832060186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45988.097832060186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45988.097832060186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45988.097832060186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45988.097832060186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45988.097832060186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45988.097832060186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45988.097832060186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45988.097832060186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45988.097832060186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45988.097832060186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45988.097832060186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45988.097832060186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45988.097832060186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45988.097832060186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45988.097832060186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45988.097832060186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45988.097832060186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45988.097832060186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45988.097832060186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45988.097832060186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45988.097832060186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45988.097832060186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45988.097832060186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45988.097832060186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45988.097832060186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45988.097832060186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45988.097832060186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45988.097832060186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45988.097832060186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45988.097832060186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45988.097832060186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45988.097832060186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45988.097832060186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45988.097832060186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45988.097832060186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45988.097832060186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45988.097832060186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45988.097832060186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45988.097832060186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45988.097832060186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45988.097832060186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45988.097832060186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45988.097832060186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45988.097832060186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45988.097832060186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45988.097832060186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45988.097832060186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45988.097832060186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45988.097832060186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45988.097832060186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45988.097832060186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45988.097832060186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45988.097832060186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45988.097832060186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45988.097832060186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45988.097832060186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45988.097832060186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45988.097832060186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45988.097832060186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45988.097832060186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45988.097832060186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45988.097832060186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45988.097832060186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45988.097832060186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45988.097832060186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45988.097832060186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45988.097832060186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45988.097832060186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45988.097832060186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45988.097832060186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45988.097832060186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45988.097832060186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45988.097832060186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45988.097832060186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45988.097832060186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45988.097832060186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45988.097832060186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45988.097832060186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45988.097832060186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45988.097832060186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45988.097832060186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45988.097832060186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45988.097832060186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45988.097832060186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45988.097832060186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45988.097832060186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45988.097832060186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45988.097832060186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45988.097832060186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45988.097832060186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45988.097832060186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45988.097832060186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45988.097832060186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45988.097832060186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45988.097832060186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45988.097832060186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45988.097832060186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45988.097832060186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45988.097832060186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45988.097832060186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45988.097832060186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45988.097832060186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45988.097832060186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45988.097832060186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45988.097832060186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45988.097832060186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45988.097832060186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45988.097832060186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45988.097832060186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45988.097832060186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45988.097832060186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45988.097832060186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45988.097832060186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45988.097832060186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45988.097832060186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45988.097832060186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45988.097832060186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45988.097832060186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45988.097832060186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45988.097832060186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45988.097832060186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45988.097832060186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45988.097832060186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45988.097832060186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45988.097832060186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45988.097832060186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45988.097832060186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45988.097832060186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45988.097832060186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45988.097832060186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45988.097832060186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45988.097832060186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45988.097832060186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45988.097832060186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45988.097832060186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45988.097832060186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45988.097832060186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45988.097832060186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45988.097832060186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45988.097832060186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45988.097832060186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45988.097832060186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45988.097832060186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45988.097832060186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45988.097832060186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45988.097832060186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45988.097832060186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45988.097832060186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45988.097832060186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45988.097832060186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45988.097832060186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45988.097832060186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45988.097832060186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45988.097832060186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45988.097832060186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45988.097832060186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45988.097832060186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45988.097832060186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45988.097832060186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45988.097832060186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45988.097832060186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45988.097832060186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45988.097832060186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45988.097832060186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45988.097832060186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45988.097832060186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45988.097832060186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45988.097832060186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45988.097832060186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45988.097832060186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45988.097832060186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45988.097832060186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45988.097832060186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45988.097832060186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45988.097832060186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45988.097832060186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45988.097832060186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45988.097832060186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45988.097832060186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45988.097832060186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45988.097832060186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45988.097832060186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45988.097832060186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45988.097832060186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45988.097832060186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45988.097832060186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45988.097832060186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45988.097832060186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45988.097832060186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45988.097832060186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45988.097832060186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45988.097832060186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45988.097832060186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45988.097832060186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45988.097832060186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45988.097832060186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45988.097832060186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45988.097832060186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45988.097832060186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45988.097832060186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45988.097832060186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45988.097832060186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45988.097832060186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45988.097832060186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45988.097832060186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45988.097832060186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45988.097832060186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45988.097832060186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45988.097832060186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45988.097832060186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45988.097832060186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45988.097832060186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45988.097832060186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45988.097832060186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45988.097832060186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45988.097832060186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45988.097832060186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45988.097832060186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45988.097832060186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45988.097832060186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45988.097832060186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45988.097832060186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45988.097832060186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45988.097832060186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45988.097832060186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45988.097832060186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45988.097832060186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45988.097832060186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45988.097832060186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45988.097832060186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45988.097832060186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45988.097832060186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45988.097832060186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45988.097832060186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45988.097832060186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45988.097832060186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45988.097832060186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45988.097832060186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45988.097832060186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45988.097832060186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45988.097832060186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45988.097832060186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45988.097832060186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45988.097832060186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45988.097832060186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45988.097832060186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45988.097832060186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45988.097832060186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45988.097832060186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45988.097832060186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45988.097832060186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45988.097832060186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45988.097832060186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45988.097832060186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45988.097832060186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45988.097832060186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45988.097832060186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45988.097832060186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45988.097832060186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45988.097832060186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45988.097832060186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45988.097832060186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45988.097832060186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45988.097832060186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45988.097832060186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45988.097832060186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45988.097832060186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45988.097832060186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45988.097832060186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45988.097832060186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45988.097832060186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45988.097832060186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45988.097832060186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45988.097832060186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45988.097832060186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45988.097832060186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45988.097832060186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45988.097832060186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45988.097832060186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45988.097832060186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45988.097832060186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45988.097832060186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45988.097832060186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45988.097832060186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45988.097832060186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45988.097832060186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45988.097832060186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45988.097832060186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45988.097832060186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45988.097832060186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45988.097832060186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45988.097832060186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45988.097832060186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45988.097832060186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45988.097832060186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45988.097832060186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45988.097832060186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45988.097832060186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45988.097832060186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45988.097832060186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45988.097832060186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45988.097832060186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45988.097832060186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45988.097832060186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45988.097832060186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45988.097832060186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45988.097832060186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45988.097832060186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45988.097832060186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45988.097832060186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45988.097832060186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45988.097832060186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45988.097832060186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45988.097832060186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45988.097832060186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45988.097832060186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45988.097832060186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45988.097832060186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45988.097832060186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45988.097832060186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45988.097832060186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45988.097832060186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45988.097832060186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45988.097832060186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45988.097832060186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45988.097832060186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45988.097832060186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45988.097832060186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45988.097832060186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45988.097832060186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45988.097832060186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45988.097832060186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45988.097832060186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45988.097832060186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45988.097832060186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45988.097832060186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45988.097832060186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45988.097832060186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45988.097832060186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45988.097832060186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45988.097832060186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45988.097832060186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45988.097832060186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45988.097832060186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45988.097832060186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45988.097832060186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45988.097832060186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45988.097832060186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45988.097832060186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45988.097832060186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45988.097832060186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45988.097832060186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45988.097832060186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45988.097832060186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45988.097832060186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45988.097832060186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45988.097832060186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45988.097832060186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45988.097832060186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45988.097832060186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45988.097832060186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45988.097832060186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45988.097832060186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45988.097832060186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45988.097832060186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45988.097832060186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45988.097832060186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45988.097832060186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45988.097832060186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45988.097832060186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45988.097832060186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45988.097832060186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45988.097832060186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45988.097832060186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45988.097832060186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45988.097832060186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45988.097832060186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45988.097832060186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45988.097832060186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45988.097832060186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45988.097832060186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45988.097832060186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45988.097832060186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45988.097832060186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45988.097832060186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45988.097832060186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45988.097832060186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45988.097832060186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45988.097832060186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45988.097832060186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45988.097832060186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45988.097832060186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45988.097832060186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45988.097832060186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45988.097832060186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45988.097832060186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45988.097832060186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45988.097832060186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45988.097832060186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45988.097832060186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45988.097832060186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45988.097832060186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45988.097832060186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45988.097832060186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45988.097832060186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45988.097832060186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45988.097832060186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45988.097832060186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45988.097832060186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45988.097832060186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45988.097832060186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45988.097832060186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45988.097832060186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45988.097832060186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45988.097832060186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45988.097832060186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45988.097832060186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45988.097832060186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45988.097832060186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45988.097832060186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45988.097832060186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45988.097832060186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45988.097832060186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45988.097832060186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45988.097832060186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45988.097832060186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45988.097832060186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45988.097832060186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45988.097832060186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45988.097832060186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45988.097832060186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45988.097832060186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45988.097832060186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45988.097832060186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45988.097832060186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45988.097832060186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45988.097832060186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45988.097832060186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45988.097832060186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45988.097832060186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45988.097832060186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45988.097832060186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45988.097832060186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45988.097832060186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45988.097832060186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45988.097832060186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45988.097832060186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45988.097832060186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45988.097832060186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45988.097832060186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45988.097832060186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45988.097832060186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45988.097832060186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45988.097832060186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45988.097832060186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45988.097832060186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45988.097832060186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45988.097832060186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45988.097832060186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45988.097832060186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45988.097832060186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45988.097832060186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45988.097832060186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45988.097832060186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45988.097832060186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45988.097832060186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45988.097832060186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45988.097832060186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45988.097832060186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45988.097832060186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45988.097832060186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45988.097832060186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45988.097832060186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45988.097832060186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45988.097832060186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45988.097832060186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45988.097832060186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45988.097832060186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45988.097832060186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45988.097832060186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45988.097832060186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45988.097832060186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45988.097832060186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45988.097832060186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45988.097832060186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45988.097832060186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45988.097832060186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45988.097832060186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45988.097832060186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45988.097832060186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45988.097832060186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45988.097832060186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45988.097832060186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45988.097832060186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45988.097832060186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45988.097832060186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45988.097832060186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45988.097832060186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45988.097832060186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45988.097832060186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45988.097832060186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45988.097832060186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45988.097832060186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45988.097832060186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45988.097832060186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45988.097832060186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45988.097832060186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45988.097832060186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45988.097832060186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45988.097832060186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45988.097832060186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45988.097832060186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45988.097832060186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45988.097832060186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45988.097832060186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45988.097832060186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45988.097832060186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45988.097832060186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45988.097832060186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45988.097832060186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45988.097832060186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45988.097832060186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45988.097832060186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45988.097832060186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45988.097832060186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45988.097832060186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45988.097832060186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45988.097832060186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45988.097832060186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45988.097832060186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45988.097832060186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45988.097832060186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45988.097832060186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45988.097832060186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45988.097832060186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45988.097832060186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45988.097832060186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45988.097832060186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45988.097832060186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45988.097832060186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45988.097832060186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45988.097832060186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45988.097832060186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45988.097832060186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45988.097832060186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45988.097832060186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45988.097832060186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45988.097832060186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45988.097832060186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45988.097832060186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45988.097832060186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45988.097832060186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45988.097832060186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45988.097832060186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45988.097832060186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45988.097832060186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45988.097832060186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45988.097832060186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45988.097832060186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45988.097832060186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45988.097832060186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45988.097832060186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45988.097832060186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45988.097832060186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45988.097832060186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45988.097832060186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45988.097832060186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45988.097832060186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45988.097832060186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45988.097832060186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45988.097832060186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45988.097832060186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45988.097832060186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45988.097832060186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45988.097832060186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45988.097832060186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45988.097832060186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45988.097832060186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45988.097832060186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45988.097832060186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45988.097832060186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45988.097832060186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45988.097832060186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45988.097832060186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45988.097832060186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45988.097832060186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45988.097832060186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45988.097832060186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45988.097832060186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45988.097832060186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45988.097832060186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45988.097832060186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45988.097832060186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45988.097832060186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45988.097832060186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45988.097832060186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45988.097832060186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45988.097832060186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45988.097832060186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45988.097832060186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45988.097832060186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45988.097832060186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45988.097832060186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45988.097832060186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45988.097832060186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45988.097832060186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45988.097832060186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45988.097832060186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45988.097832060186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45988.097832060186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45988.097832060186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45988.097832060186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45988.097832060186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45988.097832060186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45988.097832060186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45988.097832060186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45988.097832060186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45988.097832060186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45988.097832060186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45988.097832060186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45988.097832060186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45988.097832060186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45988.097832060186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45988.097832060186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45988.097832060186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45988.097832060186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45988.097832060186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45988.097832060186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45988.097832060186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45988.097832060186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45988.097832060186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45988.097832060186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45988.097832060186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45988.097832060186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45988.097832060186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45988.097832060186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45988.097832060186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45988.097832060186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45988.097832060186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45988.097832060186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45988.097832060186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45988.097832060186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45988.097832060186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45988.097832060186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45988.097832060186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45988.097832060186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45988.097832060186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45988.097832060186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45988.097832060186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45988.097832060186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45988.097832060186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45988.097832060186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45988.097832060186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45988.097832060186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45988.097832060186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45988.097832060186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45988.097832060186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45988.097832060186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45988.097832060186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45988.097832060186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45988.097832060186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45988.097832060186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45988.097832060186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45988.097832060186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45988.097832060186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45988.097832060186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45988.097832060186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45988.097832060186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45988.097832060186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45988.097832060186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45988.097832060186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45988.097832060186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45988.097832060186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45988.097832060186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45988.097832060186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45988.097832060186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45988.097832060186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45988.097832060186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45988.097832060186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45988.097832060186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45988.097832060186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45988.097832060186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45988.097832060186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45988.097832060186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45988.097832060186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45988.097832060186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45988.097832060186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45988.097832060186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45988.097832060186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45988.097832060186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45988.097832060186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45988.097832060186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45988.097832060186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45988.097832060186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45988.097832060186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45988.097832060186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45988.097832060186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45988.097832060186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45988.097832060186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45988.097832060186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45988.097832060186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45988.097832060186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45988.097832060186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45988.097832060186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45988.097832060186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45988.097832060186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45988.097832060186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45988.097832060186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45988.097832060186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45988.097832060186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45988.097832060186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45988.097832060186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45988.097832060186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45988.097832060186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45988.097832060186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45988.097832060186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45988.097832060186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45988.097832060186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45988.097832060186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45988.097832060186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45988.097832060186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45988.097832060186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45988.097832060186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45988.097832060186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45988.097832060186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45988.097832060186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45988.097832060186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45988.097832060186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45988.097832060186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45988.097832060186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45988.097832060186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45988.097832060186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45988.097832060186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45988.097832060186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45988.097832060186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45988.097832060186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45988.097832060186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45988.097832060186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45988.097832060186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45988.097832060186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45988.097832060186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45988.097832060186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45988.097832060186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45988.097832060186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45988.097832060186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45988.097832060186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45988.097832060186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45988.097832060186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45988.097832060186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45988.097832060186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45988.097832060186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45988.097832060186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45988.097832060186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45988.097832060186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45988.097832060186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45988.097832060186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45988.097832060186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45988.097832060186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45988.097832060186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45988.097832060186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45988.097832060186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45988.097832060186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45988.097832060186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45988.097832060186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45988.097832060186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45988.097832060186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45988.097832060186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45988.097832060186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45988.097832060186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45988.097832060186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45988.097832060186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45988.097832060186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45988.097832060186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45988.097832060186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45988.097832060186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45988.097832060186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45988.097832060186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45988.097832060186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45988.097832060186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45988.097832060186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45988.097832060186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45988.097832060186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45988.097832060186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45988.097832060186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45988.097832060186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45988.097832060186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45988.097832060186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45988.097832060186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45988.097832060186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45988.097832060186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45988.097832060186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45988.097832060186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45988.097832060186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45988.097832060186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45988.097832060186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45988.097832060186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45988.097832060186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45988.097832060186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45988.097832060186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45988.097832060186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45988.097832060186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45988.097832060186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45988.097832060186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45988.097832060186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45988.097832060186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45988.097832060186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45988.097832060186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45988.097832060186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45988.097832060186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45988.097832060186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45988.097832060186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45988.097832060186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45988.097832060186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45988.097832060186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45988.097832060186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45988.097832060186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45988.097832060186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45988.097832060186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45988.097832060186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45988.097832060186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45988.097832060186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45988.097832060186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45988.097832060186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45988.097832060186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45988.097832060186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45988.097832060186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45988.097832060186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45988.097832060186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45988.097832060186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45988.097832060186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45988.097832060186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45988.097832060186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45988.097832060186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45988.097832060186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45988.097832060186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45988.097832060186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45988.097832060186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45988.097832060186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45988.097832060186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45988.097832060186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45988.097832060186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45988.097832060186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45988.097832060186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45988.097832060186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45988.097832060186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45988.097832060186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45988.097832060186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45988.097832060186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45988.097832060186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45988.097832060186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45988.097832060186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45988.097832060186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45988.097832060186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45988.097832060186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45988.097832060186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45988.097832060186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45988.097832060186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45988.097832060186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45988.097832060186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45988.097832060186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45988.097832060186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45988.097832060186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45988.097832060186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45988.097832060186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45988.097832060186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45988.097832060186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45988.097832060186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45988.097832060186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45988.097832060186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45988.097832060186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45988.097832060186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45988.097832060186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45988.097832060186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45988.097832060186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45988.097832060186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45988.097832060186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45988.097832060186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45988.097832060186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45988.097832060186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45988.097832060186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45988.097832060186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45988.097832060186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45988.097832060186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45988.097832060186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45988.097832060186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45988.097832060186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45988.097832060186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45988.097832060186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45988.097832060186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45988.097832060186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45988.097832060186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45988.097832060186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45988.097832060186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45988.097832060186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45988.097832060186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45988.097832060186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45988.097832060186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45988.097832060186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45988.097832060186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45988.097832060186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45988.097832060186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45988.097832060186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45988.097832060186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45988.097832060186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45988.097832060186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45988.097832060186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45988.097832060186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45988.097832060186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45988.097832060186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45988.097832060186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45988.097832060186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45988.097832060186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45988.097832060186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45988.097832060186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45988.097832060186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45988.097832060186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45988.097832060186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45988.097832060186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45988.097832060186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45988.097832060186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45988.097832060186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45988.097832060186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45988.097832060186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45988.097832060186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45988.097832060186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45988.097832060186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45988.097832060186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45988.097832060186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45988.097832060186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45988.097832060186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45988.097832060186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45988.097832060186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45988.097832060186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45988.097832060186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45988.097832060186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45988.097832060186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45988.097832060186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45988.097832060186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45988.097832060186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45988.097832060186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45988.097832060186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45988.097832060186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45988.097832060186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45988.097832060186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45988.097832060186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45988.097832060186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45988.097832060186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45988.097832060186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45988.097832060186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45988.097832060186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45988.097832060186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45988.097832060186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45988.097832060186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45988.097832060186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45988.097832060186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45988.097832060186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45988.097832060186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45988.097832060186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45988.097832060186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284.61711446759</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0" ca="1" si="0">IFERROR(NOW()-F3,"")</f>
        <v>0.10824872685043374</v>
      </c>
      <c r="H3" s="92">
        <v>45987.972557870373</v>
      </c>
      <c r="I3" s="92" t="str">
        <f>IFERROR(VLOOKUP(D3,DB!A:F,6,0),"")</f>
        <v>Generator-DG</v>
      </c>
      <c r="J3" s="92" t="str">
        <f>IFERROR(VLOOKUP(D3,DB!A:G,7,0),"")</f>
        <v>Vandalized</v>
      </c>
      <c r="K3" s="94" t="s">
        <v>39112</v>
      </c>
      <c r="L3" s="88" t="str">
        <f>IFERROR(VLOOKUP(D3,DB!A:I,9,0),"")</f>
        <v>Latis</v>
      </c>
    </row>
    <row r="4" spans="1:16" ht="15" customHeight="1">
      <c r="A4" s="110" t="s">
        <v>39113</v>
      </c>
      <c r="B4" s="110" t="str">
        <f>IFERROR(VLOOKUP(D4,DB!A:K,11,0),"")</f>
        <v>R4</v>
      </c>
      <c r="C4" s="90">
        <v>1</v>
      </c>
      <c r="D4" s="88" t="s">
        <v>38665</v>
      </c>
      <c r="E4" s="91" t="s">
        <v>39021</v>
      </c>
      <c r="F4" s="92">
        <v>45988.052777777775</v>
      </c>
      <c r="G4" s="93">
        <f t="shared" ca="1" si="0"/>
        <v>4.5054282411001623E-2</v>
      </c>
      <c r="H4" s="92">
        <v>45988.047291666669</v>
      </c>
      <c r="I4" s="92" t="str">
        <f>IFERROR(VLOOKUP(D4,DB!A:F,6,0),"")</f>
        <v>Sceco</v>
      </c>
      <c r="J4" s="92" t="str">
        <f>IFERROR(VLOOKUP(D4,DB!A:G,7,0),"")</f>
        <v>No BB Shifted</v>
      </c>
      <c r="K4" s="94" t="s">
        <v>39114</v>
      </c>
      <c r="L4" s="88" t="str">
        <f>IFERROR(VLOOKUP(D4,DB!A:I,9,0),"")</f>
        <v>Latis</v>
      </c>
    </row>
    <row r="5" spans="1:16" ht="15" customHeight="1">
      <c r="A5" s="110"/>
      <c r="B5" s="110" t="str">
        <f>IFERROR(VLOOKUP(D5,DB!A:K,11,0),"")</f>
        <v/>
      </c>
      <c r="C5" s="90"/>
      <c r="D5" s="88"/>
      <c r="E5" s="91"/>
      <c r="F5" s="92"/>
      <c r="G5" s="93">
        <f t="shared" ca="1" si="0"/>
        <v>45988.097832060186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45988.097832060186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45988.097832060186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45988.097832060186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45988.097832060186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45988.097832060186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45988.097832060186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45988.097832060186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45988.097832060186</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45988.097832060186</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45988.097832060186</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45988.097832060186</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45988.097832060186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45988.097832060186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45988.097832060186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45988.097832060186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45988.097832060186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45988.097832060186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45988.097832060186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45988.097832060186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45988.097832060186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45988.097832060186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45988.097832060186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45988.097832060186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45988.097832060186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45988.097832060186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ref="G31:G94" ca="1" si="1">IFERROR(NOW()-F31,"")</f>
        <v>45988.097832060186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45988.097832060186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45988.097832060186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45988.097832060186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45988.097832060186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45988.097832060186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45988.097832060186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45988.097832060186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45988.097832060186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45988.097832060186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45988.097832060186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45988.097832060186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45988.097832060186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45988.097832060186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45988.097832060186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45988.097832060186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45988.097832060186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45988.097832060186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45988.097832060186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45988.097832060186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45988.097832060186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45988.097832060186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45988.097832060186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45988.097832060186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45988.097832060186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45988.097832060186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45988.097832060186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45988.097832060186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45988.097832060186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45988.097832060186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45988.097832060186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45988.097832060186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45988.097832060186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45988.097832060186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45988.097832060186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45988.097832060186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45988.097832060186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45988.097832060186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45988.097832060186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45988.097832060186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45988.097832060186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45988.097832060186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45988.097832060186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45988.097832060186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45988.097832060186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45988.097832060186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45988.097832060186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45988.097832060186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45988.097832060186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45988.097832060186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45988.097832060186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45988.097832060186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45988.097832060186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45988.097832060186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45988.097832060186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45988.097832060186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45988.097832060186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45988.097832060186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45988.097832060186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45988.097832060186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45988.097832060186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45988.097832060186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45988.097832060186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45988.097832060186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ref="G95:G158" ca="1" si="2">IFERROR(NOW()-F95,"")</f>
        <v>45988.097832060186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45988.097832060186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45988.097832060186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45988.097832060186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45988.097832060186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45988.097832060186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45988.097832060186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45988.097832060186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45988.097832060186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45988.097832060186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45988.097832060186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45988.097832060186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45988.097832060186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45988.097832060186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45988.097832060186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45988.097832060186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45988.097832060186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45988.097832060186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45988.097832060186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45988.097832060186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45988.097832060186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45988.097832060186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45988.097832060186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45988.097832060186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45988.097832060186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45988.097832060186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45988.097832060186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45988.097832060186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45988.097832060186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45988.097832060186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45988.097832060186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45988.097832060186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45988.097832060186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45988.097832060186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45988.097832060186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45988.097832060186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45988.097832060186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45988.097832060186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45988.097832060186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45988.097832060186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45988.097832060186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45988.097832060186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45988.097832060186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45988.097832060186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45988.097832060186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45988.097832060186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45988.097832060186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45988.097832060186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45988.097832060186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45988.097832060186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45988.097832060186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45988.097832060186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45988.097832060186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45988.097832060186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45988.097832060186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45988.097832060186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45988.097832060186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45988.097832060186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45988.097832060186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45988.097832060186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45988.097832060186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45988.097832060186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45988.097832060186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45988.097832060186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ref="G159:G222" ca="1" si="3">IFERROR(NOW()-F159,"")</f>
        <v>45988.097832060186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45988.097832060186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45988.097832060186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45988.097832060186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45988.097832060186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45988.097832060186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45988.097832060186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45988.097832060186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45988.097832060186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45988.097832060186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45988.097832060186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45988.097832060186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45988.097832060186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45988.097832060186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45988.097832060186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45988.097832060186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45988.097832060186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45988.097832060186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45988.097832060186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45988.097832060186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45988.097832060186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45988.097832060186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45988.097832060186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45988.097832060186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45988.097832060186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45988.097832060186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45988.097832060186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45988.097832060186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45988.097832060186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45988.097832060186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45988.097832060186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45988.097832060186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45988.097832060186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45988.097832060186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45988.097832060186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45988.097832060186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45988.097832060186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45988.097832060186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45988.097832060186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45988.097832060186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45988.097832060186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45988.097832060186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45988.097832060186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45988.097832060186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45988.097832060186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45988.097832060186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45988.097832060186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45988.097832060186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45988.097832060186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45988.097832060186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45988.097832060186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45988.097832060186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45988.097832060186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45988.097832060186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45988.097832060186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45988.097832060186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45988.097832060186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45988.097832060186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45988.097832060186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45988.097832060186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45988.097832060186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45988.097832060186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45988.097832060186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45988.097832060186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ref="G223:G286" ca="1" si="4">IFERROR(NOW()-F223,"")</f>
        <v>45988.097832060186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45988.097832060186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45988.097832060186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45988.097832060186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45988.097832060186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45988.097832060186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45988.097832060186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45988.097832060186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45988.097832060186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45988.097832060186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45988.097832060186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45988.097832060186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45988.097832060186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45988.097832060186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45988.097832060186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45988.097832060186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45988.097832060186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45988.097832060186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45988.097832060186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45988.097832060186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45988.097832060186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45988.097832060186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45988.097832060186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45988.097832060186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45988.097832060186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45988.097832060186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45988.097832060186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45988.097832060186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45988.097832060186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45988.097832060186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45988.097832060186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45988.097832060186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45988.097832060186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45988.097832060186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45988.097832060186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45988.097832060186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45988.097832060186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45988.097832060186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45988.097832060186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45988.097832060186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45988.097832060186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45988.097832060186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45988.097832060186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45988.097832060186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45988.097832060186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45988.097832060186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45988.097832060186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45988.097832060186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45988.097832060186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45988.097832060186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45988.097832060186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45988.097832060186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45988.097832060186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45988.097832060186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45988.097832060186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45988.097832060186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45988.097832060186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45988.097832060186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45988.097832060186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45988.097832060186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45988.097832060186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45988.097832060186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45988.097832060186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45988.097832060186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ref="G287:G332" ca="1" si="5">IFERROR(NOW()-F287,"")</f>
        <v>45988.097832060186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45988.097832060186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45988.097832060186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45988.097832060186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45988.097832060186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45988.097832060186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45988.097832060186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45988.097832060186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45988.097832060186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45988.097832060186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45988.097832060186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45988.097832060186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45988.097832060186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45988.097832060186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45988.097832060186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45988.097832060186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45988.097832060186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45988.097832060186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45988.097832060186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45988.097832060186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45988.097832060186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45988.097832060186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45988.097832060186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45988.097832060186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45988.097832060186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45988.097832060186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45988.097832060186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45988.097832060186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45988.097832060186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45988.097832060186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45988.097832060186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45988.097832060186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45988.097832060186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45988.097832060186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45988.097832060186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45988.097832060186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45988.097832060186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45988.097832060186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45988.097832060186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45988.097832060186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45988.097832060186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45988.097832060186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45988.097832060186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45988.097832060186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45988.097832060186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45988.097832060186</v>
      </c>
      <c r="H332" s="92"/>
      <c r="I332" s="110" t="str">
        <f>IFERROR(VLOOKUP(D332,DB!A:F,6,0),"")</f>
        <v/>
      </c>
      <c r="J332" s="110" t="str">
        <f>IFERROR(VLOOKUP(D332,DB!A:G,7,0),"")</f>
        <v/>
      </c>
      <c r="K332" s="94"/>
      <c r="L332" s="88" t="str">
        <f>IFERROR(VLOOKUP(D332,DB!A:I,9,0),"")</f>
        <v/>
      </c>
    </row>
  </sheetData>
  <dataValidations count="2">
    <dataValidation allowBlank="1" showInputMessage="1" showErrorMessage="1" sqref="E1" xr:uid="{A4F81451-56CC-4543-9497-104C4E44EE4B}"/>
    <dataValidation type="list" allowBlank="1" showInputMessage="1" showErrorMessage="1" sqref="E2:E3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96.265771874997881</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61.908954745369556</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39.436720949073788</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6.7245334490726236</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ca="1">IFERROR(NOW()-F6,"")</f>
        <v>45988.097832060186</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45988.097832060186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45988.097832060186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45988.097832060186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45988.097832060186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45988.097832060186</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ca="1">IFERROR(NOW()-F12,"")</f>
        <v>45988.097832060186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45988.097832060186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45988.097832060186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45988.097832060186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45988.097832060186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45988.097832060186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45988.097832060186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45988.097832060186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45988.097832060186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45988.097832060186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45988.097832060186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45988.097832060186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45988.097832060186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45988.097832060186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45988.097832060186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45988.097832060186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45988.097832060186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45988.097832060186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45988.097832060186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45988.097832060186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45988.097832060186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45988.097832060186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45988.097832060186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45988.097832060186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45988.097832060186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45988.097832060186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45988.097832060186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45988.097832060186</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3.4984837962838355E-2</v>
      </c>
      <c r="H2" s="72">
        <v>45988.062800925924</v>
      </c>
      <c r="I2" s="124" t="str">
        <f>IFERROR(VLOOKUP(D2,DB!A:F,6,0),"")</f>
        <v>Generator-SG</v>
      </c>
      <c r="J2" s="124" t="str">
        <f>IFERROR(VLOOKUP(D2,DB!A:G,7,0),"")</f>
        <v>Dead</v>
      </c>
      <c r="K2" s="127" t="s">
        <v>39124</v>
      </c>
      <c r="L2" s="128" t="str">
        <f>IFERROR(VLOOKUP(D2,DB!A:I,9,0),"")</f>
        <v>Latis</v>
      </c>
    </row>
    <row r="3" spans="1:16382" ht="31.5" customHeight="1">
      <c r="A3"/>
      <c r="B3" s="124" t="str">
        <f>IFERROR(VLOOKUP(D3,DB!A:K,11,0),"")</f>
        <v/>
      </c>
      <c r="C3" s="125"/>
      <c r="D3" s="124"/>
      <c r="E3" s="106"/>
      <c r="F3"/>
      <c r="G3" s="72">
        <f ca="1">IFERROR(NOW()-F3,"-")</f>
        <v>45988.097832060186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45988.097832060186</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45988.097832060186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45988.097832060186</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45988.097832060186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45988.097832060186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45988.097832060186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45988.097832060186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45988.097832060186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45988.097832060186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45988.097832060186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45988.097832060186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45988.097832060186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45988.097832060186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45988.097832060186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45988.097832060186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45988.097832060186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45988.097832060186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45988.097832060186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45988.097832060186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45988.097832060186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45988.097832060186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45988.097832060186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45988.097832060186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45988.097832060186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45988.097832060186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45988.097832060186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45988.097832060186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45988.097832060186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45988.097832060186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45988.097832060186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45988.097832060186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45988.097832060186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45988.097832060186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45988.097832060186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45988.097832060186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45988.097832060186</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2025-11-26T23:22:52Z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