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75" documentId="120_S{2AC9BD13-BADA-5192-A53E-5A8FF88502F6}" xr6:coauthVersionLast="47" xr6:coauthVersionMax="47" xr10:uidLastSave="{A2E9652A-8DC6-49A8-B798-ABCF789EDF07}"/>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10" i="1"/>
  <c r="G6" i="4"/>
  <c r="G7"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3" i="4"/>
  <c r="G3" i="4"/>
  <c r="I3" i="4"/>
  <c r="J3" i="4"/>
  <c r="L3" i="4"/>
  <c r="B4" i="4"/>
  <c r="G4" i="4"/>
  <c r="I4" i="4"/>
  <c r="J4" i="4"/>
  <c r="L4" i="4"/>
  <c r="B5" i="4"/>
  <c r="G5" i="4"/>
  <c r="I5" i="4"/>
  <c r="J5" i="4"/>
  <c r="L5"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<sst xmlns="http://schemas.openxmlformats.org/spreadsheetml/2006/main" count="180270" uniqueCount="39117">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</sst>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307.61814386574406</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0.20978738426492782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45970.56656979167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45970.56656979167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45970.56656979167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45970.56656979167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45970.56656979167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45970.56656979167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45970.56656979167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45970.56656979167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45970.56656979167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45970.56656979167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45970.56656979167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45970.56656979167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45970.56656979167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45970.56656979167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45970.56656979167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45970.56656979167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45970.56656979167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45970.56656979167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45970.56656979167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45970.56656979167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45970.56656979167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45970.56656979167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45970.56656979167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45970.56656979167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45970.56656979167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45970.56656979167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45970.56656979167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45970.56656979167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45970.56656979167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45970.56656979167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45970.56656979167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45970.56656979167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45970.56656979167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45970.56656979167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45970.56656979167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45970.56656979167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45970.56656979167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45970.56656979167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45970.56656979167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45970.56656979167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45970.56656979167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45970.56656979167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45970.56656979167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45970.56656979167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45970.56656979167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45970.56656979167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45970.56656979167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45970.56656979167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45970.56656979167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45970.56656979167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45970.56656979167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45970.56656979167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45970.56656979167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45970.56656979167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45970.56656979167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45970.56656979167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45970.56656979167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45970.56656979167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45970.56656979167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45970.56656979167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45970.56656979167</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45970.56656979167</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145.56673182870873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45970.56656979167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45970.56656979167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45970.56656979167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45970.56656979167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45970.56656979167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45970.56656979167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45970.56656979167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45970.56656979167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45970.56656979167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45970.56656979167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45970.56656979167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45970.56656979167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45970.56656979167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45970.56656979167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45970.56656979167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45970.56656979167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45970.56656979167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45970.56656979167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45970.56656979167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45970.56656979167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45970.56656979167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45970.56656979167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45970.56656979167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45970.56656979167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45970.56656979167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45970.56656979167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45970.56656979167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45970.56656979167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45970.56656979167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45970.56656979167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45970.56656979167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45970.56656979167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45970.56656979167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45970.56656979167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45970.56656979167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45970.56656979167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45970.56656979167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45970.56656979167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45970.56656979167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45970.56656979167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45970.56656979167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45970.56656979167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45970.56656979167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45970.56656979167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45970.56656979167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45970.56656979167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45970.56656979167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45970.56656979167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45970.56656979167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45970.56656979167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45970.56656979167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45970.56656979167</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45970.56656979167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45970.56656979167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45970.56656979167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45970.56656979167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45970.56656979167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45970.56656979167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45970.56656979167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45970.56656979167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45970.56656979167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45970.56656979167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45970.56656979167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45970.56656979167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45970.56656979167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45970.56656979167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45970.56656979167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45970.56656979167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45970.56656979167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45970.56656979167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45970.56656979167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45970.56656979167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45970.56656979167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45970.56656979167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45970.56656979167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45970.56656979167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45970.56656979167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45970.56656979167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45970.56656979167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45970.56656979167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45970.56656979167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45970.56656979167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45970.56656979167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45970.56656979167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45970.56656979167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45970.56656979167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45970.56656979167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45970.56656979167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45970.56656979167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45970.56656979167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45970.56656979167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45970.56656979167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45970.56656979167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45970.56656979167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45970.56656979167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45970.56656979167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45970.56656979167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45970.56656979167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45970.56656979167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45970.56656979167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45970.56656979167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45970.56656979167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45970.56656979167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45970.56656979167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45970.56656979167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45970.56656979167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45970.56656979167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45970.56656979167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45970.56656979167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45970.56656979167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45970.56656979167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45970.56656979167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45970.56656979167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45970.56656979167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45970.56656979167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45970.56656979167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45970.56656979167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45970.56656979167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45970.56656979167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45970.56656979167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45970.56656979167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45970.56656979167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45970.56656979167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45970.56656979167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45970.56656979167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45970.56656979167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45970.56656979167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45970.56656979167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45970.56656979167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45970.56656979167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45970.56656979167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45970.56656979167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45970.56656979167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45970.56656979167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45970.56656979167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45970.56656979167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45970.56656979167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45970.56656979167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45970.56656979167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45970.56656979167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45970.56656979167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45970.56656979167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45970.56656979167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45970.56656979167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45970.56656979167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45970.56656979167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45970.56656979167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45970.56656979167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45970.56656979167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45970.56656979167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45970.56656979167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45970.56656979167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45970.56656979167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45970.56656979167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45970.56656979167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45970.56656979167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45970.56656979167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45970.56656979167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45970.56656979167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45970.56656979167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45970.56656979167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45970.56656979167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45970.56656979167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45970.56656979167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45970.56656979167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45970.56656979167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45970.56656979167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45970.56656979167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45970.56656979167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45970.56656979167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45970.56656979167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45970.56656979167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45970.56656979167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45970.56656979167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45970.56656979167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45970.56656979167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45970.56656979167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45970.56656979167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45970.56656979167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45970.56656979167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45970.56656979167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45970.56656979167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45970.56656979167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45970.56656979167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45970.56656979167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45970.56656979167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45970.56656979167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45970.56656979167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45970.56656979167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45970.56656979167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45970.56656979167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45970.56656979167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45970.56656979167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45970.56656979167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45970.56656979167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45970.56656979167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45970.56656979167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45970.56656979167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45970.56656979167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45970.56656979167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45970.56656979167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45970.56656979167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45970.56656979167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45970.56656979167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45970.56656979167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45970.56656979167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45970.56656979167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45970.56656979167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45970.56656979167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45970.56656979167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45970.56656979167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45970.56656979167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45970.56656979167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45970.56656979167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45970.56656979167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45970.56656979167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45970.56656979167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45970.56656979167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45970.56656979167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45970.56656979167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45970.56656979167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45970.56656979167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45970.56656979167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45970.56656979167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45970.56656979167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45970.56656979167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45970.56656979167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45970.56656979167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45970.56656979167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45970.56656979167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45970.56656979167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45970.56656979167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45970.56656979167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45970.56656979167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45970.56656979167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45970.56656979167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45970.56656979167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45970.56656979167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45970.56656979167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45970.56656979167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45970.56656979167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45970.56656979167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45970.56656979167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45970.56656979167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45970.56656979167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45970.56656979167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45970.56656979167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45970.56656979167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45970.56656979167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45970.56656979167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45970.56656979167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45970.56656979167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45970.56656979167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45970.56656979167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45970.56656979167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45970.56656979167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45970.56656979167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45970.56656979167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45970.56656979167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45970.56656979167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45970.56656979167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45970.56656979167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45970.56656979167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45970.56656979167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45970.56656979167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45970.56656979167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45970.56656979167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45970.56656979167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45970.56656979167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45970.56656979167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45970.56656979167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45970.56656979167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45970.56656979167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45970.56656979167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45970.56656979167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45970.56656979167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45970.56656979167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45970.56656979167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45970.56656979167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45970.56656979167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45970.56656979167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45970.56656979167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45970.56656979167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45970.56656979167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45970.56656979167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45970.56656979167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45970.56656979167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45970.56656979167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45970.56656979167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45970.56656979167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45970.56656979167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45970.56656979167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45970.56656979167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45970.56656979167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45970.56656979167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45970.56656979167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45970.56656979167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45970.56656979167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45970.56656979167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45970.56656979167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45970.56656979167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45970.56656979167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45970.56656979167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45970.56656979167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45970.56656979167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45970.56656979167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45970.56656979167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45970.56656979167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45970.56656979167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45970.56656979167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45970.56656979167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45970.56656979167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45970.56656979167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45970.56656979167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45970.56656979167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45970.56656979167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45970.56656979167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45970.56656979167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45970.56656979167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45970.56656979167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45970.56656979167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45970.56656979167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45970.56656979167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45970.56656979167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45970.56656979167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45970.56656979167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45970.56656979167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45970.56656979167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45970.56656979167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45970.56656979167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45970.56656979167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45970.56656979167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45970.56656979167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45970.56656979167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45970.56656979167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45970.56656979167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45970.56656979167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45970.56656979167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45970.56656979167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45970.56656979167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45970.56656979167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45970.56656979167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45970.56656979167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45970.56656979167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45970.56656979167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45970.56656979167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45970.56656979167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45970.56656979167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45970.56656979167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45970.56656979167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45970.56656979167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45970.56656979167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45970.56656979167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45970.56656979167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45970.56656979167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45970.56656979167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45970.56656979167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45970.56656979167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45970.56656979167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45970.56656979167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45970.56656979167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45970.56656979167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45970.56656979167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45970.56656979167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45970.56656979167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45970.56656979167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45970.56656979167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45970.56656979167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45970.56656979167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45970.56656979167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45970.56656979167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45970.56656979167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45970.56656979167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45970.56656979167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45970.56656979167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45970.56656979167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45970.56656979167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45970.56656979167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45970.56656979167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45970.56656979167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45970.56656979167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45970.56656979167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45970.56656979167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45970.56656979167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45970.56656979167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45970.56656979167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45970.56656979167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45970.56656979167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45970.56656979167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45970.56656979167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45970.56656979167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45970.56656979167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45970.56656979167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45970.56656979167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45970.56656979167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45970.56656979167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45970.56656979167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45970.56656979167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45970.56656979167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45970.56656979167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45970.56656979167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45970.56656979167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45970.56656979167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45970.56656979167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45970.56656979167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45970.56656979167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45970.56656979167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45970.56656979167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45970.56656979167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45970.56656979167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45970.56656979167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45970.56656979167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45970.56656979167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45970.56656979167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45970.56656979167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45970.56656979167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45970.56656979167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45970.56656979167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45970.56656979167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45970.56656979167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45970.56656979167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45970.56656979167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45970.56656979167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45970.56656979167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45970.56656979167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45970.56656979167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45970.56656979167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45970.56656979167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45970.56656979167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45970.56656979167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45970.56656979167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45970.56656979167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45970.56656979167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45970.56656979167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45970.56656979167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45970.56656979167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45970.56656979167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45970.56656979167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45970.56656979167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45970.56656979167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45970.56656979167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45970.56656979167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45970.56656979167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45970.56656979167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45970.56656979167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45970.56656979167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45970.56656979167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45970.56656979167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45970.56656979167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45970.56656979167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45970.56656979167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45970.56656979167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45970.56656979167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45970.56656979167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45970.56656979167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45970.56656979167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45970.56656979167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45970.56656979167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45970.56656979167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45970.56656979167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45970.56656979167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45970.56656979167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45970.56656979167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45970.56656979167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45970.56656979167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45970.56656979167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45970.56656979167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45970.56656979167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45970.56656979167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45970.56656979167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45970.56656979167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45970.56656979167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45970.56656979167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45970.56656979167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45970.56656979167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45970.56656979167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45970.56656979167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45970.56656979167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45970.56656979167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45970.56656979167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45970.56656979167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45970.56656979167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45970.56656979167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45970.56656979167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45970.56656979167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45970.56656979167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45970.56656979167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45970.56656979167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45970.56656979167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45970.56656979167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45970.56656979167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45970.56656979167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45970.56656979167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45970.56656979167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45970.56656979167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45970.56656979167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45970.56656979167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45970.56656979167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45970.56656979167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45970.56656979167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45970.56656979167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45970.56656979167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45970.56656979167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45970.56656979167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45970.56656979167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45970.56656979167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45970.56656979167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45970.56656979167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45970.56656979167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45970.56656979167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45970.56656979167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45970.56656979167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45970.56656979167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45970.56656979167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45970.56656979167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45970.56656979167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45970.56656979167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45970.56656979167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45970.56656979167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45970.56656979167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45970.56656979167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45970.56656979167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45970.56656979167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45970.56656979167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45970.56656979167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45970.56656979167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45970.56656979167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45970.56656979167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45970.56656979167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45970.56656979167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45970.56656979167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45970.56656979167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45970.56656979167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45970.56656979167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45970.56656979167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45970.56656979167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45970.56656979167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45970.56656979167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45970.56656979167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45970.56656979167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45970.56656979167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45970.56656979167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45970.56656979167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45970.56656979167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45970.56656979167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45970.56656979167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45970.56656979167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45970.56656979167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45970.56656979167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45970.56656979167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45970.56656979167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45970.56656979167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45970.56656979167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45970.56656979167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45970.56656979167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45970.56656979167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45970.56656979167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45970.56656979167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45970.56656979167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45970.56656979167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45970.56656979167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45970.56656979167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45970.56656979167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45970.56656979167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45970.56656979167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45970.56656979167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45970.56656979167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45970.56656979167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45970.56656979167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45970.56656979167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45970.56656979167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45970.56656979167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45970.56656979167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45970.56656979167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45970.56656979167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45970.56656979167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45970.56656979167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45970.56656979167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45970.56656979167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45970.56656979167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45970.56656979167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45970.56656979167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45970.56656979167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45970.56656979167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45970.56656979167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45970.56656979167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45970.56656979167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45970.56656979167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45970.56656979167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45970.56656979167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45970.56656979167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45970.56656979167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45970.56656979167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45970.56656979167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45970.56656979167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45970.56656979167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45970.56656979167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45970.56656979167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45970.56656979167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45970.56656979167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45970.56656979167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45970.56656979167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45970.56656979167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45970.56656979167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45970.56656979167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45970.56656979167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45970.56656979167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45970.56656979167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45970.56656979167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45970.56656979167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45970.56656979167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45970.56656979167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45970.56656979167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45970.56656979167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45970.56656979167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45970.56656979167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45970.56656979167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45970.56656979167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45970.56656979167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45970.56656979167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45970.56656979167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45970.56656979167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45970.56656979167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45970.56656979167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45970.56656979167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45970.56656979167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45970.56656979167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45970.56656979167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45970.56656979167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45970.56656979167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45970.56656979167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45970.56656979167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45970.56656979167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45970.56656979167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45970.56656979167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45970.56656979167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45970.56656979167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45970.56656979167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45970.56656979167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45970.56656979167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45970.56656979167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45970.56656979167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45970.56656979167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45970.56656979167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45970.56656979167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45970.56656979167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45970.56656979167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45970.56656979167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45970.56656979167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45970.56656979167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45970.56656979167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45970.56656979167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45970.56656979167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45970.56656979167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45970.56656979167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45970.56656979167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45970.56656979167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45970.56656979167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45970.56656979167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45970.56656979167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45970.56656979167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45970.56656979167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45970.56656979167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45970.56656979167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45970.56656979167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45970.56656979167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45970.56656979167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45970.56656979167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45970.56656979167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45970.56656979167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45970.56656979167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45970.56656979167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45970.56656979167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45970.56656979167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45970.56656979167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45970.56656979167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45970.56656979167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45970.56656979167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45970.56656979167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45970.56656979167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45970.56656979167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45970.56656979167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45970.56656979167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45970.56656979167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45970.56656979167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45970.56656979167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45970.56656979167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45970.56656979167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45970.56656979167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45970.56656979167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45970.56656979167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45970.56656979167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45970.56656979167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45970.56656979167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45970.56656979167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45970.56656979167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45970.56656979167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45970.56656979167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45970.56656979167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45970.56656979167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45970.56656979167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45970.56656979167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45970.56656979167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45970.56656979167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45970.56656979167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45970.56656979167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45970.56656979167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45970.56656979167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45970.56656979167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45970.56656979167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45970.56656979167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45970.56656979167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45970.56656979167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45970.56656979167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45970.56656979167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45970.56656979167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45970.56656979167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45970.56656979167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45970.56656979167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45970.56656979167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45970.56656979167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45970.56656979167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45970.56656979167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45970.56656979167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45970.56656979167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45970.56656979167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45970.56656979167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45970.56656979167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45970.56656979167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45970.56656979167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45970.56656979167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45970.56656979167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45970.56656979167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45970.56656979167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45970.56656979167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45970.56656979167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45970.56656979167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45970.56656979167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45970.56656979167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45970.56656979167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45970.56656979167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45970.56656979167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45970.56656979167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45970.56656979167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45970.56656979167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45970.56656979167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45970.56656979167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45970.56656979167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45970.56656979167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45970.56656979167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45970.56656979167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45970.56656979167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45970.56656979167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45970.56656979167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45970.56656979167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45970.56656979167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45970.56656979167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45970.56656979167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45970.56656979167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45970.56656979167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45970.56656979167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45970.56656979167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45970.56656979167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45970.56656979167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45970.56656979167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45970.56656979167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45970.56656979167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45970.56656979167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45970.56656979167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45970.56656979167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45970.56656979167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45970.56656979167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45970.56656979167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45970.56656979167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45970.56656979167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45970.56656979167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45970.56656979167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45970.56656979167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45970.56656979167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45970.56656979167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45970.56656979167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45970.56656979167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45970.56656979167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45970.56656979167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45970.56656979167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45970.56656979167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45970.56656979167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45970.56656979167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45970.56656979167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45970.56656979167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45970.56656979167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45970.56656979167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45970.56656979167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45970.56656979167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45970.56656979167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45970.56656979167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45970.56656979167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45970.56656979167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45970.56656979167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45970.56656979167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45970.56656979167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45970.56656979167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45970.56656979167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45970.56656979167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45970.56656979167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45970.56656979167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45970.56656979167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45970.56656979167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45970.56656979167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45970.56656979167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45970.56656979167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45970.56656979167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45970.56656979167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45970.56656979167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45970.56656979167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45970.56656979167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45970.56656979167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45970.56656979167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45970.56656979167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45970.56656979167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45970.56656979167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45970.56656979167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45970.56656979167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45970.56656979167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45970.56656979167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45970.56656979167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45970.56656979167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45970.56656979167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45970.56656979167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45970.56656979167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45970.56656979167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45970.56656979167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45970.56656979167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45970.56656979167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45970.56656979167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45970.56656979167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45970.56656979167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45970.56656979167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45970.56656979167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45970.56656979167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45970.56656979167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45970.56656979167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45970.56656979167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45970.56656979167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45970.56656979167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45970.56656979167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45970.56656979167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45970.56656979167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45970.56656979167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45970.56656979167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45970.56656979167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45970.56656979167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45970.56656979167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45970.56656979167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45970.56656979167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45970.56656979167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45970.56656979167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45970.56656979167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45970.56656979167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45970.56656979167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45970.56656979167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45970.56656979167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45970.56656979167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45970.56656979167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45970.56656979167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45970.56656979167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45970.56656979167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45970.56656979167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45970.56656979167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45970.56656979167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45970.56656979167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45970.56656979167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45970.56656979167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45970.56656979167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45970.56656979167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45970.56656979167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45970.56656979167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45970.56656979167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45970.56656979167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45970.56656979167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45970.56656979167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45970.56656979167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45970.56656979167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45970.56656979167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45970.56656979167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45970.56656979167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45970.56656979167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45970.56656979167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45970.56656979167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45970.56656979167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45970.56656979167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45970.56656979167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45970.56656979167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45970.56656979167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45970.56656979167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45970.56656979167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45970.56656979167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45970.56656979167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45970.56656979167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45970.56656979167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45970.56656979167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45970.56656979167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45970.56656979167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45970.56656979167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45970.56656979167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45970.56656979167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45970.56656979167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45970.56656979167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45970.56656979167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45970.56656979167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45970.56656979167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45970.56656979167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45970.56656979167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45970.56656979167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45970.56656979167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45970.56656979167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45970.56656979167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45970.56656979167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45970.56656979167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45970.56656979167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45970.56656979167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45970.56656979167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45970.56656979167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45970.56656979167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45970.56656979167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45970.56656979167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45970.56656979167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45970.56656979167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45970.56656979167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45970.56656979167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45970.56656979167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45970.56656979167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45970.56656979167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45970.56656979167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45970.56656979167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45970.56656979167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45970.56656979167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45970.56656979167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45970.56656979167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45970.56656979167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45970.56656979167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45970.56656979167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45970.56656979167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45970.56656979167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45970.56656979167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45970.56656979167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45970.56656979167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45970.56656979167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45970.56656979167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45970.56656979167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45970.56656979167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45970.56656979167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45970.56656979167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45970.56656979167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45970.56656979167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45970.56656979167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45970.56656979167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45970.56656979167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45970.56656979167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45970.56656979167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45970.56656979167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45970.56656979167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45970.56656979167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45970.56656979167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45970.56656979167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45970.56656979167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45970.56656979167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45970.56656979167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45970.56656979167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45970.56656979167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45970.56656979167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45970.56656979167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45970.56656979167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45970.56656979167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45970.56656979167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45970.56656979167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45970.56656979167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45970.56656979167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45970.56656979167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45970.56656979167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45970.56656979167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45970.56656979167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45970.56656979167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45970.56656979167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45970.56656979167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45970.56656979167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45970.56656979167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45970.56656979167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45970.56656979167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45970.56656979167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45970.56656979167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45970.56656979167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45970.56656979167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45970.56656979167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45970.56656979167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45970.56656979167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45970.56656979167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45970.56656979167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45970.56656979167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45970.56656979167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45970.56656979167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45970.56656979167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45970.56656979167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45970.56656979167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45970.56656979167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45970.56656979167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45970.56656979167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45970.56656979167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45970.56656979167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45970.56656979167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45970.56656979167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45970.56656979167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45970.56656979167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45970.56656979167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45970.56656979167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45970.56656979167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45970.56656979167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45970.56656979167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45970.56656979167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45970.56656979167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45970.56656979167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45970.56656979167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45970.56656979167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45970.56656979167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45970.56656979167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45970.56656979167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45970.56656979167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45970.56656979167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45970.56656979167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45970.56656979167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45970.56656979167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45970.56656979167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45970.56656979167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45970.56656979167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45970.56656979167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45970.56656979167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45970.56656979167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45970.56656979167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45970.56656979167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45970.56656979167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45970.56656979167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45970.56656979167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45970.56656979167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45970.56656979167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45970.56656979167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45970.56656979167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45970.56656979167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45970.56656979167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45970.56656979167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45970.56656979167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45970.56656979167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45970.56656979167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45970.56656979167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45970.56656979167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45970.56656979167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45970.56656979167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45970.56656979167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45970.56656979167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45970.56656979167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45970.56656979167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45970.56656979167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45970.56656979167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45970.56656979167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45970.56656979167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45970.56656979167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45970.56656979167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45970.56656979167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45970.56656979167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45970.56656979167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45970.56656979167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45970.56656979167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45970.56656979167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45970.56656979167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45970.56656979167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45970.56656979167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45970.56656979167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45970.56656979167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45970.56656979167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45970.56656979167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45970.56656979167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45970.56656979167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45970.56656979167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45970.56656979167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45970.56656979167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45970.56656979167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45970.56656979167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45970.56656979167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45970.56656979167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45970.56656979167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45970.56656979167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45970.56656979167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45970.56656979167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45970.56656979167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45970.56656979167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45970.56656979167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45970.56656979167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45970.56656979167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45970.56656979167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45970.56656979167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45970.56656979167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45970.56656979167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45970.56656979167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45970.56656979167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B8" sqref="B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4" ca="1" si="0">IFERROR(NOW()-F2,"")</f>
        <v>267.085852199074</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136">
        <f t="shared" ca="1" si="0"/>
        <v>45970.56656979167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45970.56656979167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ref="G5:G36" ca="1" si="1">IFERROR(NOW()-F5,"")</f>
        <v>45970.56656979167</v>
      </c>
      <c r="H5" s="96"/>
      <c r="I5" s="135" t="str">
        <f>IFERROR(VLOOKUP(D5,DB!A:F,6,0),"")</f>
        <v/>
      </c>
      <c r="J5" s="135" t="str">
        <f>IFERROR(VLOOKUP(D5,DB!A:G,7,0),"")</f>
        <v/>
      </c>
      <c r="K5" s="98"/>
      <c r="L5" s="92" t="str">
        <f>IFERROR(VLOOKUP(D5,DB!A:I,9,0),"")</f>
        <v/>
      </c>
    </row>
    <row r="6" spans="1:16" ht="15" customHeight="1">
      <c r="A6" s="135"/>
      <c r="B6" s="135"/>
      <c r="C6" s="94"/>
      <c r="D6" s="92"/>
      <c r="E6" s="95"/>
      <c r="F6" s="96"/>
      <c r="G6" s="136">
        <f ca="1">IFERROR(NOW()-F6,"")</f>
        <v>45970.56656979167</v>
      </c>
      <c r="H6" s="96"/>
      <c r="I6" s="135"/>
      <c r="J6" s="135"/>
      <c r="K6" s="98"/>
      <c r="L6" s="92"/>
    </row>
    <row r="7" spans="1:16" ht="15" customHeight="1">
      <c r="A7" s="135"/>
      <c r="B7" s="135"/>
      <c r="C7" s="94"/>
      <c r="D7" s="92"/>
      <c r="E7" s="95"/>
      <c r="F7" s="96"/>
      <c r="G7" s="136">
        <f ca="1">IFERROR(NOW()-F7,"")</f>
        <v>45970.56656979167</v>
      </c>
      <c r="H7" s="96"/>
      <c r="I7" s="135"/>
      <c r="J7" s="135"/>
      <c r="K7" s="98"/>
      <c r="L7" s="92"/>
    </row>
    <row r="8" spans="1:16" ht="15" customHeight="1">
      <c r="A8" s="135"/>
      <c r="B8" s="135" t="str">
        <f>IFERROR(VLOOKUP(D8,DB!A:K,11,0),"")</f>
        <v/>
      </c>
      <c r="C8" s="94"/>
      <c r="D8" s="92"/>
      <c r="E8" s="95"/>
      <c r="F8" s="96"/>
      <c r="G8" s="136">
        <f t="shared" ca="1" si="1"/>
        <v>45970.56656979167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45970.56656979167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45970.56656979167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45970.56656979167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45970.56656979167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45970.56656979167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45970.56656979167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45970.56656979167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45970.56656979167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45970.56656979167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45970.56656979167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45970.56656979167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45970.56656979167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45970.56656979167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45970.56656979167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45970.56656979167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45970.56656979167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45970.56656979167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45970.56656979167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45970.56656979167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45970.56656979167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45970.56656979167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45970.56656979167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45970.56656979167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45970.56656979167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45970.56656979167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45970.56656979167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45970.56656979167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45970.56656979167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ref="G37:G68" ca="1" si="2">IFERROR(NOW()-F37,"")</f>
        <v>45970.56656979167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45970.56656979167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45970.56656979167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45970.56656979167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45970.56656979167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45970.56656979167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45970.56656979167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45970.56656979167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45970.56656979167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45970.56656979167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45970.56656979167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45970.56656979167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45970.56656979167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45970.56656979167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45970.56656979167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45970.56656979167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45970.56656979167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45970.56656979167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45970.56656979167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45970.56656979167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45970.56656979167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45970.56656979167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45970.56656979167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45970.56656979167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45970.56656979167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45970.56656979167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45970.56656979167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45970.56656979167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45970.56656979167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45970.56656979167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45970.56656979167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45970.56656979167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ref="G69:G100" ca="1" si="3">IFERROR(NOW()-F69,"")</f>
        <v>45970.56656979167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45970.56656979167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45970.56656979167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45970.56656979167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45970.56656979167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45970.56656979167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45970.56656979167</v>
      </c>
      <c r="H75" s="96"/>
      <c r="I75" s="135" t="str">
        <f>IFERROR(VLOOKUP(D75,DB!A:F,6,0),"")</f>
        <v/>
      </c>
      <c r="J75" s="135"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78.734509606481879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44.377692476853554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51" ca="1" si="1">IFERROR(NOW()-F4,"")</f>
        <v>21.905458680557786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45970.56656979167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45970.56656979167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45970.56656979167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45970.56656979167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45970.56656979167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45970.56656979167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45970.56656979167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45970.56656979167</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45970.56656979167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45970.56656979167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45970.56656979167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45970.56656979167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45970.56656979167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45970.56656979167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45970.56656979167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45970.56656979167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45970.56656979167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45970.56656979167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45970.56656979167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45970.56656979167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45970.56656979167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45970.56656979167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45970.56656979167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45970.56656979167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45970.56656979167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45970.56656979167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45970.56656979167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45970.56656979167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45970.56656979167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45970.56656979167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45970.56656979167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45970.56656979167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45970.56656979167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45970.56656979167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45970.56656979167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45970.56656979167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45970.56656979167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45970.56656979167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45970.56656979167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45970.56656979167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45970.56656979167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45970.56656979167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45970.56656979167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45970.56656979167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45970.56656979167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45970.56656979167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45970.56656979167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45970.56656979167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45970.56656979167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45970.56656979167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45970.56656979167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45970.56656979167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45970.56656979167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45970.56656979167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45970.56656979167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45970.56656979167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45970.56656979167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45970.56656979167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45970.56656979167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45970.56656979167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45970.56656979167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45970.56656979167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45970.56656979167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45970.56656979167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45970.56656979167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45970.56656979167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45970.56656979167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45970.56656979167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45970.56656979167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45970.56656979167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45970.56656979167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45970.56656979167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45970.56656979167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45970.56656979167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45970.56656979167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45970.56656979167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45970.56656979167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45970.56656979167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45970.56656979167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45970.56656979167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45970.56656979167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45970.56656979167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45970.56656979167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45970.56656979167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45970.56656979167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45970.56656979167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45970.56656979167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45970.56656979167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45970.56656979167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45970.56656979167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45970.56656979167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45970.56656979167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45970.56656979167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45970.56656979167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45970.56656979167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45970.56656979167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45970.56656979167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45970.56656979167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45970.56656979167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45970.56656979167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45970.56656979167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45970.56656979167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45970.56656979167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45970.56656979167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45970.56656979167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45970.56656979167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45970.56656979167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45970.56656979167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45970.56656979167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45970.56656979167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45970.56656979167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45970.56656979167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45970.56656979167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45970.56656979167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45970.56656979167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45970.56656979167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45970.56656979167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45970.56656979167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45970.56656979167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45970.56656979167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45970.56656979167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45970.56656979167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45970.56656979167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45970.56656979167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45970.56656979167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45970.56656979167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45970.56656979167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45970.56656979167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45970.56656979167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45970.56656979167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45970.56656979167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45970.56656979167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45970.56656979167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45970.56656979167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45970.56656979167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45970.56656979167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45970.56656979167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45970.56656979167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45970.56656979167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45970.56656979167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45970.56656979167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45970.56656979167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45970.56656979167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45970.56656979167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45970.56656979167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45970.56656979167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45970.56656979167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45970.56656979167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45970.56656979167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45970.56656979167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45970.56656979167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45970.56656979167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45970.56656979167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45970.56656979167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45970.56656979167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45970.56656979167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45970.56656979167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45970.56656979167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45970.56656979167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45970.56656979167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45970.56656979167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45970.56656979167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45970.56656979167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45970.56656979167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45970.56656979167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45970.56656979167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45970.56656979167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45970.56656979167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45970.56656979167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45970.56656979167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45970.56656979167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45970.56656979167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45970.56656979167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45970.56656979167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45970.56656979167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45970.56656979167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45970.56656979167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45970.56656979167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45970.56656979167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45970.56656979167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45970.56656979167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45970.56656979167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45970.56656979167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45970.56656979167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45970.56656979167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45970.56656979167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45970.56656979167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45970.56656979167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45970.56656979167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45970.56656979167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45970.56656979167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45970.56656979167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45970.56656979167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45970.56656979167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45970.56656979167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45970.56656979167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45970.56656979167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45970.56656979167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45970.56656979167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45970.56656979167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45970.56656979167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45970.56656979167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45970.56656979167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45970.56656979167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45970.56656979167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45970.56656979167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45970.56656979167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45970.56656979167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45970.56656979167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45970.56656979167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45970.56656979167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45970.56656979167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45970.56656979167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45970.56656979167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45970.56656979167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45970.56656979167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45970.56656979167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45970.56656979167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45970.56656979167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45970.56656979167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45970.56656979167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45970.56656979167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45970.56656979167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45970.56656979167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45970.56656979167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45970.56656979167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45970.56656979167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45970.56656979167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45970.56656979167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45970.56656979167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45970.56656979167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45970.56656979167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45970.56656979167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45970.56656979167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45970.56656979167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45970.56656979167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45970.56656979167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45970.56656979167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45970.56656979167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45970.56656979167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45970.56656979167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45970.56656979167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45970.56656979167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45970.56656979167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45970.56656979167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45970.56656979167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45970.56656979167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45970.56656979167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45970.56656979167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45970.56656979167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45970.56656979167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45970.56656979167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45970.56656979167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45970.56656979167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45970.56656979167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45970.56656979167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45970.56656979167</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tabSelected="1" workbookViewId="0">
      <selection activeCell="D5" sqref="D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45970.56656979167</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45970.56656979167</v>
      </c>
      <c r="H3" s="144"/>
      <c r="I3" s="142" t="str">
        <f>IFERROR(VLOOKUP(D3,DB!A:F,6,0),"")</f>
        <v/>
      </c>
      <c r="J3" s="142" t="str">
        <f>IFERROR(VLOOKUP(D3,DB!A:G,7,0),"")</f>
        <v/>
      </c>
      <c r="K3" s="145"/>
      <c r="L3" s="146" t="str">
        <f>IFERROR(VLOOKUP(D3,DB!A:I,9,0),"")</f>
        <v/>
      </c>
    </row>
    <row r="4" spans="1:16382" ht="31.5" customHeight="1">
      <c r="A4" s="141"/>
      <c r="B4" s="142" t="str">
        <f>IFERROR(VLOOKUP(D4,DB!A:K,11,0),"")</f>
        <v>R6</v>
      </c>
      <c r="C4" s="143"/>
      <c r="D4" s="142" t="s">
        <v>29650</v>
      </c>
      <c r="E4" s="124"/>
      <c r="F4" s="144"/>
      <c r="G4" s="105">
        <f t="shared" ca="1" si="0"/>
        <v>45970.56656979167</v>
      </c>
      <c r="H4" s="144"/>
      <c r="I4" s="142" t="str">
        <f>IFERROR(VLOOKUP(D4,DB!A:F,6,0),"")</f>
        <v>SCECO</v>
      </c>
      <c r="J4" s="142" t="str">
        <f>IFERROR(VLOOKUP(D4,DB!A:G,7,0),"")</f>
        <v>Dead</v>
      </c>
      <c r="K4" s="145"/>
      <c r="L4" s="146" t="str">
        <f>IFERROR(VLOOKUP(D4,DB!A:I,9,0),"")</f>
        <v>Latis</v>
      </c>
    </row>
    <row r="5" spans="1:16382" ht="31.5" customHeight="1">
      <c r="A5" s="141"/>
      <c r="B5" s="142" t="str">
        <f>IFERROR(VLOOKUP(D5,DB!A:K,11,0),"")</f>
        <v/>
      </c>
      <c r="C5" s="143"/>
      <c r="D5" s="142"/>
      <c r="E5" s="124"/>
      <c r="F5" s="144"/>
      <c r="G5" s="105">
        <f t="shared" ca="1" si="0"/>
        <v>45970.56656979167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45970.56656979167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45970.56656979167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45970.56656979167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45970.56656979167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45970.56656979167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45970.56656979167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45970.56656979167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45970.56656979167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45970.56656979167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45970.56656979167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45970.56656979167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45970.56656979167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45970.56656979167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45970.56656979167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45970.56656979167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45970.56656979167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45970.56656979167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45970.56656979167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45970.56656979167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45970.56656979167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45970.56656979167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45970.56656979167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45970.56656979167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45970.56656979167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45970.56656979167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45970.56656979167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45970.56656979167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45970.56656979167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45970.56656979167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45970.56656979167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45970.56656979167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45970.56656979167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45970.56656979167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45970.56656979167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45970.56656979167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45970.56656979167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45970.56656979167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45970.56656979167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45970.56656979167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45970.56656979167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45970.56656979167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45970.56656979167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45970.56656979167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45970.56656979167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45970.56656979167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45970.56656979167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45970.56656979167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45970.56656979167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45970.56656979167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45970.56656979167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45970.56656979167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45970.56656979167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45970.56656979167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45970.56656979167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45970.56656979167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45970.56656979167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45970.56656979167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45970.56656979167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45970.56656979167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45970.56656979167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45970.56656979167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45970.56656979167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45970.56656979167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45970.56656979167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45970.56656979167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45970.56656979167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45970.56656979167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45970.56656979167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45970.56656979167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45970.56656979167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45970.56656979167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45970.56656979167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45970.56656979167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45970.56656979167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45970.56656979167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45970.56656979167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45970.56656979167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45970.56656979167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45970.56656979167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45970.56656979167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45970.56656979167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45970.56656979167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45970.56656979167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45970.56656979167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45970.56656979167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45970.56656979167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45970.56656979167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45970.56656979167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45970.56656979167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45970.56656979167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45970.56656979167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45970.56656979167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45970.56656979167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45970.56656979167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45970.56656979167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45970.56656979167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45970.56656979167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45970.56656979167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45970.56656979167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45970.56656979167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45970.56656979167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45970.56656979167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45970.56656979167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45970.56656979167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45970.56656979167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45970.56656979167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45970.56656979167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45970.56656979167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45970.56656979167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45970.56656979167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45970.56656979167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45970.56656979167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45970.56656979167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45970.56656979167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45970.56656979167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45970.56656979167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45970.56656979167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45970.56656979167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45970.56656979167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45970.56656979167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45970.56656979167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45970.56656979167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45970.56656979167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45970.56656979167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45970.56656979167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45970.56656979167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45970.56656979167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45970.56656979167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45970.56656979167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45970.56656979167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45970.56656979167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45970.56656979167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45970.56656979167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45970.56656979167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45970.56656979167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45970.56656979167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45970.56656979167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45970.56656979167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45970.56656979167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45970.56656979167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45970.56656979167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45970.56656979167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45970.56656979167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45970.56656979167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45970.56656979167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45970.56656979167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45970.56656979167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45970.56656979167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45970.56656979167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45970.56656979167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45970.56656979167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45970.56656979167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45970.56656979167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45970.56656979167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45970.56656979167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45970.56656979167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45970.56656979167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45970.56656979167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45970.56656979167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45970.56656979167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45970.56656979167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45970.56656979167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45970.56656979167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45970.56656979167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45970.56656979167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45970.56656979167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45970.56656979167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45970.56656979167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45970.56656979167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45970.56656979167</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45970.56656979167</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45970.56656979167</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45970.56656979167</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45970.56656979167</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45970.56656979167</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2025-11-09T10:37:53Z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