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00" documentId="120_S{2AC9BD13-BADA-5192-A53E-5A8FF88502F6}" xr6:coauthVersionLast="47" xr6:coauthVersionMax="47" xr10:uidLastSave="{1047C19A-DEF5-43C2-9192-CDDBF021DD1A}"/>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9" i="4"/>
  <c r="L50" i="4"/>
  <c r="L51" i="4"/>
  <c r="L52" i="4"/>
  <c r="J49" i="4"/>
  <c r="J50" i="4"/>
  <c r="J51" i="4"/>
  <c r="J52" i="4"/>
  <c r="I49" i="4"/>
  <c r="I50" i="4"/>
  <c r="I51" i="4"/>
  <c r="I52" i="4"/>
  <c r="B49" i="4"/>
  <c r="B50" i="4"/>
  <c r="B51" i="4"/>
  <c r="B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L46" i="4"/>
  <c r="L47" i="4"/>
  <c r="L48" i="4"/>
  <c r="J46" i="4"/>
  <c r="J47" i="4"/>
  <c r="J48" i="4"/>
  <c r="I46" i="4"/>
  <c r="I47" i="4"/>
  <c r="I48" i="4"/>
  <c r="B46" i="4"/>
  <c r="B47" i="4"/>
  <c r="B48"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<sst xmlns="http://schemas.openxmlformats.org/spreadsheetml/2006/main" count="180277" uniqueCount="39121">
  <si>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</si>
  <si>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</si>
  <si>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</si>
  <si>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</si>
  <si>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</si>
  <si>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</si>
  <si>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</si>
  <si>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</si>
  <si>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</si>
  <si>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</si>
  <si>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</si>
  <si>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</si>
  <si>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</si>
  <si>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</si>
  <si>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</si>
  <si>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</si>
  <si>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</si>
  <si>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</si>
  <si>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</si>
  <si>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</si>
  <si>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</si>
  <si>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</si>
  <si>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</si>
  <si>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</si>
  <si>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</si>
  <si>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</si>
  <si>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</si>
  <si>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</si>
  <si>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</si>
  <si>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</si>
  <si>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</si>
  <si>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</si>
  <si>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</si>
  <si>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</si>
  <si>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</si>
  <si>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</si>
  <si>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</si>
  <si>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</si>
  <si>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</si>
  <si>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</si>
  <si>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</si>
  <si>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</si>
  <si>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</si>
  <si>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</si>
  <si>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</si>
  <si>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</si>
  <si>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</si>
  <si>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</si>
  <si>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</si>
  <si>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</si>
  <si>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</si>
  <si>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</si>
  <si>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</si>
  <si>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</si>
  <si>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</si>
  <si>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</si>
  <si>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</si>
  <si>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</si>
  <si>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</si>
  <si>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</si>
  <si>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</si>
  <si>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</si>
  <si>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</si>
  <si>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</si>
  <si>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</si>
  <si>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</si>
  <si>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</si>
  <si>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</si>
  <si>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</si>
  <si>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</si>
  <si>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</si>
  <si>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</si>
  <si>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</si>
  <si>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</si>
  <si>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</si>
  <si>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</si>
  <si>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</si>
  <si>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</si>
  <si>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</si>
  <si>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</si>
  <si>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</si>
  <si>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</si>
  <si>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</si>
  <si>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</si>
  <si>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</si>
  <si>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</si>
  <si>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</si>
  <si>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</si>
  <si>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</si>
  <si>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</si>
  <si>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</si>
  <si>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</si>
  <si>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</si>
  <si>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</si>
  <si>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</si>
  <si>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</si>
  <si>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</si>
  <si>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</si>
  <si>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</si>
  <si>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</si>
  <si>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</si>
  <si>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</si>
  <si>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</si>
  <si>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</si>
  <si>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</si>
  <si>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</si>
  <si>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</si>
  <si>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</si>
  <si>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</si>
  <si>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</si>
  <si>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</si>
  <si>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</si>
  <si>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</si>
  <si>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</si>
  <si>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</si>
  <si>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</si>
  <si>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</si>
  <si>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</si>
  <si>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</si>
  <si>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</si>
  <si>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</si>
  <si>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</si>
  <si>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</si>
  <si>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</si>
  <si>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</si>
  <si>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</si>
  <si>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</si>
  <si>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</si>
  <si>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</si>
  <si>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</si>
  <si>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</si>
  <si>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</si>
  <si>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</si>
  <si>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</si>
  <si>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</si>
  <si>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</si>
  <si>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</si>
  <si>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</si>
  <si>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</si>
  <si>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</si>
  <si>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</si>
  <si>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</si>
  <si>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</si>
  <si>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</si>
  <si>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</si>
  <si>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</si>
  <si>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</si>
  <si>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</si>
  <si>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</si>
  <si>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</si>
  <si>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</si>
  <si>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</si>
  <si>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</si>
  <si>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</si>
  <si>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</si>
  <si>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</si>
  <si>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</si>
  <si>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</si>
  <si>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</si>
  <si>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</si>
  <si>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</si>
  <si>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</si>
  <si>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</si>
  <si>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</si>
  <si>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</si>
  <si>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</si>
  <si>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</si>
  <si>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</si>
  <si>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</si>
  <si>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</si>
  <si>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</si>
  <si>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</si>
  <si>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</si>
  <si>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</si>
  <si>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</si>
  <si>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</si>
  <si>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</si>
  <si>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</si>
  <si>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</si>
  <si>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</si>
  <si>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</si>
  <si>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</si>
  <si>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</si>
  <si>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</si>
  <si>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</si>
  <si>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</si>
  <si>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</si>
  <si>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</si>
  <si>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</si>
  <si>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</si>
  <si>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</si>
  <si>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</si>
  <si>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</si>
  <si>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</si>
  <si>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</si>
  <si>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</si>
  <si>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</si>
  <si>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</si>
  <si>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</si>
  <si>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</si>
  <si>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</si>
  <si>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</si>
  <si>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</si>
  <si>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</si>
  <si>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</si>
  <si>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</si>
  <si>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</si>
  <si>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</si>
  <si>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</si>
  <si>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</si>
  <si>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</si>
  <si>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</si>
  <si>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</si>
  <si>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</si>
  <si>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</si>
  <si>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</si>
  <si>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</si>
  <si>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</si>
  <si>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</si>
  <si>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</si>
  <si>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</si>
  <si>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</si>
  <si>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</si>
  <si>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</si>
  <si>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</si>
  <si>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</si>
  <si>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</si>
  <si>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</si>
  <si>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</si>
  <si>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</si>
  <si>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</si>
  <si>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</si>
  <si>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</si>
  <si>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</si>
  <si>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</si>
  <si>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</si>
  <si>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</si>
  <si>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</si>
  <si>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</si>
  <si>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</si>
  <si>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</si>
  <si>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</si>
  <si>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</si>
  <si>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</si>
  <si>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</si>
  <si>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</si>
  <si>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</si>
  <si>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</si>
  <si>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</si>
  <si>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</si>
  <si>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</si>
  <si>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</si>
  <si>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</si>
  <si>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</si>
  <si>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</si>
  <si>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</si>
  <si>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</si>
  <si>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</si>
  <si>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</si>
  <si>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</si>
  <si>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</si>
  <si>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</si>
  <si>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</si>
  <si>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</si>
  <si>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</si>
  <si>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</si>
  <si>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</si>
  <si>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</si>
  <si>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</si>
  <si>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</si>
  <si>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</si>
  <si>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</si>
  <si>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</si>
  <si>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</si>
  <si>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</si>
  <si>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</si>
  <si>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</si>
  <si>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</si>
  <si>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</si>
  <si>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</si>
  <si>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</si>
  <si>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</si>
  <si>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</si>
  <si>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</si>
  <si>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</si>
  <si>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</si>
  <si>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</si>
  <si>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</si>
  <si>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</si>
  <si>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</si>
  <si>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</si>
  <si>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</si>
  <si>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</si>
  <si>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</si>
  <si>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</si>
  <si>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</si>
  <si>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</si>
  <si>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</si>
  <si>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</si>
  <si>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</si>
  <si>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</si>
  <si>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</si>
  <si>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</si>
  <si>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</si>
  <si>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</si>
  <si>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</si>
  <si>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</si>
  <si>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</si>
  <si>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</si>
  <si>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</si>
  <si>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</si>
  <si>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</si>
  <si>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</si>
  <si>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</si>
  <si>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</si>
  <si>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</si>
  <si>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</si>
  <si>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</si>
  <si>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</si>
  <si>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</si>
  <si>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</si>
  <si>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</si>
  <si>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</si>
  <si>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</si>
  <si>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</si>
  <si>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</si>
  <si>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</si>
  <si>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</si>
  <si>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</si>
  <si>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</si>
  <si>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</si>
  <si>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</si>
  <si>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</si>
  <si>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</si>
  <si>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</si>
  <si>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</si>
  <si>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</si>
  <si>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</si>
  <si>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</si>
  <si>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</si>
  <si>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</si>
  <si>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</si>
  <si>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</si>
  <si>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</si>
  <si>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</si>
  <si>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</si>
  <si>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</si>
  <si>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</si>
  <si>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</si>
  <si>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</si>
  <si>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</si>
  <si>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</si>
  <si>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</si>
  <si>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</si>
  <si>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</si>
  <si>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</si>
  <si>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</si>
  <si>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</si>
  <si>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</si>
  <si>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</si>
  <si>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</si>
  <si>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</si>
  <si>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</si>
  <si>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</si>
  <si>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</si>
  <si>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</si>
  <si>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</si>
  <si>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</si>
  <si>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</si>
  <si>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</si>
  <si>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</si>
  <si>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</si>
  <si>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</si>
  <si>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</si>
  <si>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</si>
  <si>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</si>
  <si>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</si>
  <si>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</si>
  <si>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</si>
  <si>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</si>
  <si>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</si>
  <si>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</si>
  <si>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</si>
  <si>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</si>
  <si>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</si>
  <si>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</si>
  <si>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</si>
  <si>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</si>
  <si>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</si>
  <si>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</si>
  <si>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</si>
  <si>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</si>
  <si>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</si>
  <si>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</si>
  <si>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</si>
  <si>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</si>
  <si>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</si>
  <si>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</si>
  <si>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</si>
  <si>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</si>
  <si>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</si>
  <si>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</si>
  <si>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</si>
  <si>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</si>
  <si>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</si>
  <si>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</si>
  <si>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</si>
  <si>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</si>
  <si>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</si>
  <si>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</si>
  <si>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</si>
  <si>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</si>
  <si>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</si>
  <si>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</si>
  <si>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</si>
  <si>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</si>
  <si>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</si>
  <si>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</si>
  <si>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</si>
  <si>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</si>
  <si>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</si>
  <si>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</si>
  <si>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</si>
  <si>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</si>
  <si>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</si>
  <si>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</si>
  <si>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</si>
  <si>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</si>
  <si>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</si>
  <si>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</si>
  <si>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</si>
  <si>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</si>
  <si>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</si>
  <si>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</si>
  <si>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</si>
  <si>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</si>
  <si>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</si>
  <si>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</si>
  <si>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</si>
  <si>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</si>
  <si>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</si>
  <si>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</si>
  <si>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</si>
  <si>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</si>
  <si>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</si>
  <si>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</si>
  <si>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</si>
  <si>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</si>
  <si>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</si>
  <si>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</si>
  <si>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</si>
  <si>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</si>
  <si>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</si>
  <si>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</si>
  <si>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</si>
  <si>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</si>
  <si>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</si>
  <si>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</si>
  <si>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</si>
  <si>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</si>
  <si>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</si>
  <si>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</si>
  <si>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</si>
  <si>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</si>
  <si>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</si>
  <si>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</si>
  <si>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</si>
  <si>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</si>
  <si>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</si>
  <si>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</si>
  <si>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</si>
  <si>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</si>
  <si>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</si>
  <si>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</si>
  <si>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</si>
  <si>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</si>
  <si>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</si>
  <si>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</si>
  <si>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</si>
  <si>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</si>
  <si>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</si>
  <si>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</si>
  <si>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</si>
  <si>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</si>
  <si>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</si>
  <si>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</si>
  <si>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</si>
  <si>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</si>
  <si>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</si>
  <si>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</si>
  <si>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</si>
  <si>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</si>
  <si>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</si>
  <si>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</si>
  <si>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</si>
  <si>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</si>
  <si>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</si>
  <si>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</si>
  <si>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</si>
  <si>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</si>
  <si>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</si>
  <si>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</si>
  <si>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</si>
  <si>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</si>
  <si>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</si>
  <si>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</si>
  <si>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</si>
  <si>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</si>
  <si>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</si>
  <si>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</si>
  <si>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</si>
  <si>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</si>
  <si>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</si>
  <si>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</si>
  <si>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</si>
  <si>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</si>
  <si>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</si>
  <si>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</si>
  <si>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</si>
  <si>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</si>
  <si>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</si>
  <si>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</si>
  <si>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</si>
  <si>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</si>
  <si>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</si>
  <si>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</si>
  <si>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</si>
  <si>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</si>
  <si>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</si>
  <si>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</si>
  <si>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</si>
  <si>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</si>
  <si>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</si>
  <si>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</si>
  <si>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</si>
  <si>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</si>
  <si>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</si>
  <si>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</si>
  <si>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</si>
  <si>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</si>
  <si>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</si>
  <si>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</si>
  <si>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</si>
  <si>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</si>
  <si>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</si>
  <si>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</si>
  <si>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</si>
  <si>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</si>
  <si>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</si>
  <si>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</si>
  <si>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</si>
  <si>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</si>
  <si>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</si>
  <si>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</si>
  <si>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</si>
  <si>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</si>
  <si>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</si>
  <si>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</si>
  <si>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</si>
  <si>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</si>
  <si>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</si>
  <si>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</si>
  <si>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</si>
  <si>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</si>
  <si>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</si>
  <si>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</si>
  <si>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</si>
  <si>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</si>
  <si>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</si>
  <si>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</si>
  <si>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</si>
  <si>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</si>
  <si>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</si>
  <si>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</si>
  <si>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</si>
  <si>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</si>
  <si>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</si>
  <si>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</si>
  <si>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</si>
  <si>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</si>
  <si>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</si>
  <si>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</si>
  <si>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</si>
  <si>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</si>
  <si>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</si>
  <si>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</si>
  <si>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</si>
  <si>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</si>
  <si>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</si>
  <si>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</si>
  <si>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</si>
  <si>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</si>
  <si>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</si>
  <si>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</si>
  <si>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</si>
  <si>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</si>
  <si>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</si>
  <si>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</si>
  <si>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</si>
  <si>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</si>
  <si>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</si>
  <si>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</si>
  <si>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</si>
  <si>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</si>
  <si>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</si>
  <si>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</si>
  <si>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</si>
  <si>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</si>
  <si>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</si>
  <si>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</si>
  <si>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</si>
  <si>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</si>
  <si>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</si>
  <si>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</si>
  <si>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</si>
  <si>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</si>
  <si>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</si>
  <si>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</si>
  <si>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</si>
  <si>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</si>
  <si>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</si>
  <si>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</si>
  <si>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</si>
  <si>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</si>
  <si>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</si>
  <si>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</si>
  <si>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</si>
  <si>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</si>
  <si>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</si>
  <si>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</si>
  <si>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</si>
  <si>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</si>
  <si>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</si>
  <si>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</si>
  <si>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</si>
  <si>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</si>
  <si>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</si>
  <si>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</si>
  <si>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</si>
  <si>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</si>
  <si>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</si>
  <si>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</si>
  <si>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</si>
  <si>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</si>
  <si>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</si>
  <si>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</si>
  <si>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</si>
  <si>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</si>
  <si>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</si>
  <si>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</si>
  <si>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</si>
  <si>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</si>
  <si>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</si>
  <si>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</si>
  <si>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</si>
  <si>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</si>
  <si>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</si>
  <si>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</si>
  <si>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</si>
  <si>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</si>
  <si>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</si>
  <si>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</si>
  <si>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</si>
  <si>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</si>
  <si>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</si>
  <si>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</si>
  <si>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</si>
  <si>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</si>
  <si>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</si>
  <si>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</si>
  <si>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</si>
  <si>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</si>
  <si>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</si>
  <si>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</si>
  <si>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</si>
  <si>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</si>
  <si>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</si>
  <si>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</si>
  <si>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</si>
  <si>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</si>
  <si>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</si>
  <si>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</si>
  <si>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</si>
  <si>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</si>
  <si>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</si>
  <si>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</si>
  <si>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</si>
  <si>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</si>
  <si>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</si>
  <si>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</si>
  <si>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</si>
  <si>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</si>
  <si>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</si>
  <si>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</si>
  <si>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</si>
  <si>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</si>
  <si>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</si>
  <si>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</si>
  <si>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</si>
  <si>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</si>
  <si>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</si>
  <si>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</si>
  <si>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</si>
  <si>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</si>
  <si>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</si>
  <si>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</si>
  <si>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</si>
  <si>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</si>
  <si>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</si>
  <si>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</si>
  <si>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</si>
  <si>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</si>
  <si>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</si>
  <si>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</si>
  <si>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</si>
  <si>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</si>
  <si>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</si>
  <si>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</si>
  <si>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</si>
  <si>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</si>
  <si>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</si>
  <si>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</si>
  <si>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</si>
  <si>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</si>
  <si>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</si>
  <si>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</si>
  <si>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</si>
  <si>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</si>
  <si>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</si>
  <si>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</si>
  <si>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</si>
  <si>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</si>
  <si>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</si>
  <si>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</si>
  <si>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</si>
  <si>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</si>
  <si>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</si>
  <si>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</si>
  <si>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</si>
  <si>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</si>
  <si>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</si>
  <si>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</si>
  <si>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</si>
  <si>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</si>
  <si>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</si>
  <si>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</si>
  <si>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</si>
  <si>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</si>
  <si>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</si>
  <si>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</si>
  <si>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</si>
  <si>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</si>
  <si>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</si>
  <si>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</si>
  <si>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</si>
  <si>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</si>
  <si>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</si>
  <si>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</si>
  <si>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</si>
  <si>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</si>
  <si>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</si>
  <si>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</si>
  <si>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</si>
  <si>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</si>
  <si>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</si>
  <si>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</si>
  <si>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</si>
  <si>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</si>
  <si>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</si>
  <si>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</si>
  <si>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</si>
  <si>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</si>
  <si>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</si>
  <si>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</si>
  <si>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</si>
  <si>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</si>
  <si>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</si>
  <si>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</si>
  <si>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</si>
  <si>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</si>
  <si>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</si>
  <si>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</si>
  <si>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</si>
  <si>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</si>
  <si>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</si>
  <si>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</si>
  <si>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</si>
  <si>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</si>
  <si>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</si>
  <si>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</si>
  <si>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</si>
  <si>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</si>
  <si>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</si>
  <si>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</si>
  <si>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</si>
  <si>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</si>
  <si>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</si>
  <si>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</si>
  <si>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</si>
  <si>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</si>
  <si>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</si>
  <si>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</si>
  <si>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</si>
  <si>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</si>
  <si>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</si>
  <si>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</si>
  <si>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</si>
  <si>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</si>
  <si>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</si>
  <si>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</si>
  <si>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</si>
  <si>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</si>
  <si>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</si>
  <si>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</si>
  <si>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</si>
  <si>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</si>
  <si>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</si>
  <si>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</si>
  <si>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</si>
  <si>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</si>
  <si>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</si>
  <si>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</si>
  <si>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</si>
  <si>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</si>
  <si>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</si>
  <si>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</si>
  <si>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</si>
  <si>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</si>
  <si>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</si>
  <si>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</si>
  <si>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</si>
  <si>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</si>
  <si>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</si>
  <si>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</si>
  <si>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</si>
  <si>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</si>
  <si>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</si>
  <si>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</si>
  <si>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</si>
  <si>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</si>
  <si>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</si>
  <si>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</si>
  <si>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</si>
  <si>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</si>
  <si>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</si>
  <si>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</si>
  <si>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</si>
  <si>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</si>
  <si>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</si>
  <si>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</si>
  <si>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</si>
  <si>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</si>
  <si>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</si>
  <si>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</si>
  <si>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</si>
  <si>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</si>
  <si>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</si>
  <si>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</si>
  <si>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</si>
  <si>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</si>
  <si>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</si>
  <si>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</si>
  <si>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</si>
  <si>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</si>
  <si>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</si>
  <si>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</si>
  <si>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</si>
  <si>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</si>
  <si>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</si>
  <si>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</si>
  <si>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</si>
  <si>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</si>
  <si>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</si>
  <si>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</si>
  <si>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</si>
  <si>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</si>
  <si>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</si>
  <si>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</si>
  <si>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</si>
  <si>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</si>
  <si>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</si>
  <si>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</si>
  <si>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</si>
  <si>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</si>
  <si>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</si>
  <si>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</si>
  <si>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</si>
  <si>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</si>
  <si>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</si>
  <si>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</si>
  <si>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</si>
  <si>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</si>
  <si>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</si>
  <si>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</si>
  <si>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</si>
  <si>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</si>
  <si>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</si>
  <si>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</si>
  <si>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</si>
  <si>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</si>
  <si>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</si>
  <si>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</si>
  <si>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</si>
  <si>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</si>
  <si>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</si>
  <si>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</si>
  <si>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</si>
  <si>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</si>
  <si>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</si>
  <si>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</si>
  <si>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</si>
  <si>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</si>
  <si>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</si>
  <si>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</si>
  <si>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</si>
  <si>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</si>
  <si>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</si>
  <si>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</si>
  <si>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</si>
  <si>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</si>
  <si>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</si>
  <si>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</si>
  <si>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</si>
  <si>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</si>
  <si>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</si>
  <si>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</si>
  <si>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</si>
  <si>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</si>
  <si>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</si>
  <si>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</si>
  <si>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</si>
  <si>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</si>
  <si>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</si>
  <si>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</si>
  <si>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</si>
  <si>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</si>
  <si>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</si>
  <si>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</si>
  <si>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</si>
  <si>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</si>
  <si>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</si>
  <si>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</si>
  <si>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</si>
  <si>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</si>
  <si>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</si>
  <si>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</si>
  <si>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</si>
  <si>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</si>
  <si>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</si>
  <si>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</si>
  <si>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</si>
  <si>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</si>
  <si>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</si>
  <si>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</si>
  <si>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</si>
  <si>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</si>
  <si>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</si>
  <si>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</si>
  <si>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</si>
  <si>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</si>
  <si>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</si>
  <si>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</si>
  <si>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</si>
  <si>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</si>
  <si>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</si>
  <si>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</si>
  <si>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</si>
  <si>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</si>
  <si>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</si>
  <si>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</si>
  <si>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</si>
  <si>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</si>
  <si>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</si>
  <si>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</si>
  <si>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</si>
  <si>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</si>
  <si>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</si>
  <si>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</si>
  <si>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</si>
  <si>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</si>
  <si>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</si>
  <si>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</si>
  <si>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</si>
  <si>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</si>
  <si>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</si>
  <si>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</si>
  <si>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</si>
  <si>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</si>
  <si>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</si>
  <si>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</si>
  <si>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</si>
  <si>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</si>
  <si>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</si>
  <si>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</si>
  <si>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</si>
  <si>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</si>
  <si>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</si>
  <si>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</si>
  <si>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</si>
  <si>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</si>
  <si>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</si>
  <si>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</si>
  <si>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</si>
  <si>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</si>
  <si>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</si>
  <si>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</si>
  <si>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</si>
  <si>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</si>
  <si>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</si>
  <si>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</si>
  <si>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</si>
  <si>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</si>
  <si>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</si>
  <si>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</si>
  <si>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</si>
  <si>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</si>
  <si>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</si>
  <si>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</si>
  <si>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</si>
  <si>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</si>
  <si>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</si>
  <si>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</si>
  <si>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</si>
  <si>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</si>
  <si>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</si>
  <si>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</si>
  <si>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</si>
  <si>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</si>
  <si>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</si>
  <si>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</si>
  <si>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</si>
  <si>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</si>
  <si>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</si>
  <si>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</si>
  <si>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</si>
  <si>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</si>
  <si>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</si>
  <si>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</si>
  <si>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</si>
  <si>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</si>
  <si>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</si>
  <si>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</si>
  <si>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</si>
  <si>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</si>
  <si>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</si>
  <si>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</si>
  <si>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</si>
  <si>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</si>
  <si>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</si>
  <si>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</si>
  <si>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</si>
  <si>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</si>
  <si>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</si>
  <si>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</si>
  <si>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</si>
  <si>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</si>
  <si>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</si>
  <si>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</si>
  <si>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</si>
  <si>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</si>
  <si>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</si>
  <si>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</si>
  <si>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</si>
  <si>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</si>
  <si>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</si>
  <si>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</si>
  <si>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</si>
  <si>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</si>
  <si>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</si>
  <si>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</si>
  <si>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</si>
  <si>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</si>
  <si>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</si>
  <si>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</si>
  <si>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</si>
  <si>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</si>
  <si>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</si>
  <si>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</si>
  <si>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</si>
  <si>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</si>
  <si>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</si>
  <si>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</si>
  <si>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</si>
  <si>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</si>
  <si>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</si>
  <si>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</si>
  <si>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</si>
  <si>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</si>
  <si>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</si>
  <si>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</si>
  <si>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</si>
  <si>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</si>
  <si>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</si>
  <si>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</si>
  <si>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</si>
  <si>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</si>
  <si>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</si>
  <si>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</si>
  <si>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</si>
  <si>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</si>
  <si>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</si>
  <si>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</si>
  <si>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</si>
  <si>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</si>
  <si>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</si>
  <si>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</si>
  <si>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</si>
  <si>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</si>
  <si>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</si>
  <si>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</si>
  <si>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</si>
  <si>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</si>
  <si>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</si>
  <si>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</si>
  <si>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</si>
  <si>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</si>
  <si>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</si>
  <si>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</si>
  <si>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</si>
  <si>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</si>
  <si>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</si>
  <si>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</si>
  <si>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</si>
  <si>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</si>
  <si>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</si>
  <si>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</si>
  <si>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</si>
  <si>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</si>
  <si>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</si>
  <si>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</si>
  <si>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</si>
  <si>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</si>
  <si>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</si>
  <si>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</si>
  <si>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</si>
  <si>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</si>
  <si>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</si>
  <si>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</si>
  <si>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</si>
  <si>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</si>
  <si>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</si>
  <si>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</si>
  <si>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</si>
  <si>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</si>
  <si>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</si>
  <si>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</si>
  <si>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</si>
  <si>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</si>
  <si>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</si>
  <si>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</si>
  <si>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</si>
  <si>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</si>
  <si>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</si>
  <si>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</si>
  <si>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</si>
  <si>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</si>
  <si>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</si>
  <si>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</si>
  <si>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</si>
  <si>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</si>
  <si>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</si>
  <si>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</si>
  <si>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</si>
  <si>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</si>
  <si>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</si>
  <si>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</si>
  <si>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</si>
  <si>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</si>
  <si>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</si>
  <si>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</si>
  <si>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</si>
  <si>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</si>
  <si>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</si>
  <si>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</si>
  <si>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</si>
  <si>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</si>
  <si>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</si>
  <si>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</si>
  <si>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</si>
  <si>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</si>
  <si>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</si>
  <si>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</si>
  <si>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</si>
  <si>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</si>
  <si>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</si>
  <si>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</si>
  <si>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</si>
  <si>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</si>
  <si>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</si>
  <si>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</si>
  <si>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</si>
  <si>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</si>
  <si>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</si>
  <si>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</si>
  <si>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</si>
  <si>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</si>
  <si>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</si>
  <si>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</si>
  <si>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</si>
  <si>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</si>
  <si>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</si>
  <si>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</si>
  <si>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</si>
  <si>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</si>
  <si>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</si>
  <si>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</si>
  <si>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</si>
  <si>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</si>
  <si>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</si>
  <si>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</si>
  <si>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</si>
  <si>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</si>
  <si>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</si>
  <si>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</si>
  <si>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</si>
  <si>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</si>
  <si>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</si>
  <si>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</si>
  <si>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</si>
  <si>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</si>
  <si>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</si>
  <si>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</si>
  <si>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</si>
  <si>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</si>
  <si>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</si>
  <si>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</si>
  <si>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</si>
  <si>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</si>
  <si>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</si>
  <si>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</si>
  <si>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</si>
  <si>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</si>
  <si>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</si>
  <si>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</si>
  <si>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</si>
  <si>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</si>
  <si>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</si>
  <si>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</si>
  <si>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</si>
  <si>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</si>
  <si>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</si>
  <si>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</si>
  <si>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</si>
  <si>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</si>
  <si>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</si>
  <si>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</si>
  <si>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</si>
  <si>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</si>
  <si>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</si>
  <si>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</si>
  <si>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</si>
  <si>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</si>
  <si>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</si>
  <si>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</si>
  <si>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</si>
  <si>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</si>
  <si>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</si>
  <si>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</si>
  <si>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</si>
  <si>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</si>
  <si>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</si>
  <si>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</si>
  <si>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</si>
  <si>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</si>
  <si>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</si>
  <si>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</si>
  <si>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</si>
  <si>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</si>
  <si>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</si>
  <si>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</si>
  <si>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</si>
  <si>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</si>
  <si>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</si>
  <si>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</si>
  <si>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</si>
  <si>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</si>
  <si>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</si>
  <si>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</si>
  <si>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</si>
  <si>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</si>
  <si>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</si>
  <si>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</si>
  <si>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</si>
  <si>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</si>
  <si>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</si>
  <si>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</si>
  <si>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</si>
  <si>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</si>
  <si>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</si>
  <si>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</si>
  <si>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</si>
  <si>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</si>
  <si>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</si>
  <si>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</si>
  <si>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</si>
  <si>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</si>
  <si>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</si>
  <si>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</si>
  <si>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</si>
  <si>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</si>
  <si>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</si>
  <si>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</si>
  <si>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</si>
  <si>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</si>
  <si>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</si>
  <si>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</si>
  <si>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</si>
  <si>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</si>
  <si>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</si>
  <si>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</si>
  <si>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</si>
  <si>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</si>
  <si>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</si>
  <si>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</si>
  <si>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</si>
  <si>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</si>
  <si>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</si>
  <si>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</si>
  <si>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</si>
  <si>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</si>
  <si>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</si>
  <si>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</si>
  <si>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</si>
  <si>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</si>
  <si>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</si>
  <si>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</si>
  <si>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</si>
  <si>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</si>
  <si>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</si>
  <si>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</si>
  <si>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</si>
  <si>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</si>
  <si>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</si>
  <si>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</si>
  <si>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</si>
  <si>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</si>
  <si>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</si>
  <si>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</si>
  <si>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</si>
  <si>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</si>
  <si>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</si>
  <si>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</si>
  <si>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</si>
  <si>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</si>
  <si>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</si>
  <si>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</si>
  <si>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</si>
  <si>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</si>
  <si>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</si>
  <si>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</si>
  <si>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</si>
  <si>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</si>
  <si>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</si>
  <si>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</si>
  <si>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</si>
  <si>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</si>
  <si>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</si>
  <si>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</si>
  <si>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</si>
  <si>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</si>
  <si>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</si>
  <si>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</si>
  <si>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</si>
  <si>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</si>
  <si>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</si>
  <si>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</si>
  <si>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</si>
  <si>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</si>
  <si>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</si>
  <si>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</si>
  <si>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</si>
  <si>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</si>
  <si>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</si>
  <si>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</si>
  <si>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</si>
  <si>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</si>
  <si>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</si>
  <si>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</si>
  <si>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</si>
  <si>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</si>
  <si>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</si>
  <si>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</si>
  <si>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</si>
  <si>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</si>
  <si>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</si>
  <si>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</si>
  <si>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</si>
  <si>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</si>
  <si>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</si>
  <si>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</si>
  <si>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</si>
  <si>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</si>
  <si>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</si>
  <si>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</si>
  <si>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</si>
  <si>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</si>
  <si>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</si>
  <si>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</si>
  <si>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</si>
  <si>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</si>
  <si>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</si>
  <si>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</si>
  <si>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</si>
  <si>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</si>
  <si>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</si>
  <si>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</si>
  <si>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</si>
  <si>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</si>
  <si>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</si>
  <si>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</si>
  <si>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</si>
  <si>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</si>
  <si>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</si>
  <si>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</si>
  <si>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</si>
  <si>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</si>
  <si>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</si>
  <si>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</si>
  <si>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</si>
  <si>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</si>
  <si>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</si>
  <si>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</si>
  <si>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</si>
  <si>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</si>
  <si>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</si>
  <si>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</si>
  <si>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</si>
  <si>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</si>
  <si>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</si>
  <si>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</si>
  <si>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</si>
  <si>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</si>
  <si>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</si>
  <si>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</si>
  <si>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</si>
  <si>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</si>
  <si>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</si>
  <si>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</si>
  <si>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</si>
  <si>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</si>
  <si>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</si>
  <si>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</si>
  <si>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</si>
  <si>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</si>
  <si>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</si>
  <si>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</si>
  <si>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</si>
  <si>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</si>
  <si>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</si>
  <si>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</si>
  <si>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</si>
  <si>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</si>
  <si>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</si>
  <si>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</si>
  <si>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</si>
  <si>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</si>
  <si>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</si>
  <si>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</si>
  <si>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</si>
  <si>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</si>
  <si>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</si>
  <si>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</si>
  <si>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</si>
  <si>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</si>
  <si>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</si>
  <si>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</si>
  <si>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</si>
  <si>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</si>
  <si>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</si>
  <si>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</si>
  <si>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</si>
  <si>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</si>
  <si>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</si>
  <si>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</si>
  <si>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</si>
  <si>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</si>
  <si>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</si>
  <si>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</si>
  <si>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</si>
  <si>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</si>
  <si>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</si>
  <si>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</si>
  <si>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</si>
  <si>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</si>
  <si>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</si>
  <si>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</si>
  <si>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</si>
  <si>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</si>
  <si>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</si>
  <si>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</si>
  <si>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</si>
  <si>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</si>
  <si>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</si>
  <si>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</si>
  <si>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</si>
  <si>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</si>
  <si>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</si>
  <si>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</si>
  <si>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</si>
  <si>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</si>
  <si>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</si>
  <si>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</si>
  <si>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</si>
  <si>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</si>
  <si>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</si>
  <si>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</si>
  <si>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</si>
  <si>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</si>
  <si>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</si>
  <si>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</si>
  <si>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</si>
  <si>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</si>
  <si>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</si>
  <si>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</si>
  <si>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</si>
  <si>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</si>
  <si>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</si>
  <si>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</si>
  <si>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</si>
  <si>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</si>
  <si>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</si>
  <si>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</si>
  <si>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</si>
  <si>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</si>
  <si>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</si>
  <si>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</si>
  <si>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</si>
  <si>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</si>
  <si>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</si>
  <si>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</si>
  <si>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</si>
  <si>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</si>
  <si>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</si>
  <si>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</si>
  <si>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</si>
  <si>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</si>
  <si>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</si>
  <si>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</si>
  <si>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</si>
  <si>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</si>
  <si>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</si>
  <si>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</si>
  <si>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</si>
  <si>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</si>
  <si>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</si>
  <si>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</si>
  <si>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</si>
  <si>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</si>
  <si>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</si>
  <si>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</si>
  <si>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</si>
  <si>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</si>
  <si>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</si>
  <si>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</si>
  <si>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</si>
  <si>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</si>
  <si>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</si>
  <si>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</si>
  <si>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</si>
  <si>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</si>
  <si>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</si>
  <si>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</si>
  <si>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</si>
  <si>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</si>
  <si>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</si>
  <si>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</si>
  <si>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</si>
  <si>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</si>
  <si>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</si>
  <si>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</si>
  <si>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</si>
  <si>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</si>
  <si>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</si>
  <si>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</si>
  <si>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</si>
  <si>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</si>
  <si>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</si>
  <si>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</si>
  <si>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</si>
  <si>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</si>
  <si>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</si>
  <si>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</si>
  <si>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</si>
  <si>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</si>
  <si>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</si>
  <si>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</si>
  <si>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</si>
  <si>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</si>
  <si>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</si>
  <si>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</si>
  <si>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</si>
  <si>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</si>
  <si>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</si>
  <si>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</si>
  <si>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</si>
  <si>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</si>
  <si>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</si>
  <si>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</si>
  <si>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</si>
  <si>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</si>
  <si>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</si>
  <si>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</si>
  <si>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</si>
  <si>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</si>
  <si>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</si>
  <si>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</si>
  <si>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</si>
  <si>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</si>
  <si>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</si>
  <si>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</si>
  <si>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</si>
  <si>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</si>
  <si>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</si>
  <si>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</si>
  <si>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</si>
  <si>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</si>
  <si>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</si>
  <si>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</si>
  <si>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</si>
  <si>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</si>
  <si>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</si>
  <si>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</si>
  <si>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</si>
  <si>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</si>
  <si>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</si>
  <si>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</si>
  <si>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</si>
  <si>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</si>
  <si>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</si>
  <si>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</si>
  <si>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</si>
  <si>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</si>
  <si>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</si>
  <si>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</si>
  <si>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</si>
  <si>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</si>
  <si>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</si>
  <si>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</si>
  <si>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</si>
  <si>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</si>
  <si>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</si>
  <si>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</si>
  <si>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</si>
  <si>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</si>
  <si>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</si>
  <si>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</si>
  <si>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</si>
  <si>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</si>
  <si>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</si>
  <si>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</si>
  <si>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</si>
  <si>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</si>
  <si>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</si>
  <si>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</si>
  <si>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</si>
  <si>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</si>
  <si>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</si>
  <si>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</si>
  <si>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</si>
  <si>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</si>
  <si>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</si>
  <si>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</si>
  <si>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</si>
  <si>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</si>
  <si>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</si>
  <si>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</si>
  <si>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</si>
  <si>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</si>
  <si>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</si>
  <si>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</si>
  <si>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</si>
  <si>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</si>
  <si>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</si>
  <si>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</si>
  <si>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</si>
  <si>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</si>
  <si>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</si>
  <si>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</si>
  <si>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</si>
  <si>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</si>
  <si>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</si>
  <si>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</si>
  <si>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</si>
  <si>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</si>
  <si>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</si>
  <si>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</si>
  <si>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</si>
  <si>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</si>
  <si>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</si>
  <si>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</si>
  <si>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</si>
  <si>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</si>
  <si>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</si>
  <si>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</si>
  <si>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</si>
  <si>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</si>
  <si>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</si>
  <si>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</si>
  <si>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</si>
  <si>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</si>
  <si>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</si>
  <si>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</si>
  <si>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</si>
  <si>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</si>
  <si>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</si>
  <si>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</si>
  <si>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</si>
  <si>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</si>
  <si>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</si>
  <si>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</si>
  <si>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</si>
  <si>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</si>
  <si>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</si>
  <si>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</si>
  <si>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</si>
  <si>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</si>
  <si>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</si>
  <si>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</si>
  <si>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</si>
  <si>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</si>
  <si>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</si>
  <si>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</si>
  <si>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</si>
  <si>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</si>
  <si>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</si>
  <si>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</si>
  <si>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</si>
  <si>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</si>
  <si>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</si>
  <si>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</si>
  <si>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</si>
  <si>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</si>
  <si>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</si>
  <si>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</si>
  <si>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</si>
  <si>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</si>
  <si>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</si>
  <si>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</si>
  <si>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</si>
  <si>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</si>
  <si>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</si>
  <si>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</si>
  <si>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</si>
  <si>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</si>
  <si>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</si>
  <si>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</si>
  <si>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</si>
  <si>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</si>
  <si>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</si>
  <si>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</si>
  <si>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</si>
  <si>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</si>
  <si>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</si>
  <si>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</si>
  <si>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</si>
  <si>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</si>
  <si>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</si>
  <si>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</si>
  <si>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</si>
  <si>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</si>
  <si>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</si>
  <si>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</si>
  <si>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</si>
  <si>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</si>
  <si>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</si>
  <si>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</si>
  <si>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</si>
  <si>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</si>
  <si>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</si>
  <si>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</si>
  <si>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</si>
  <si>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</si>
  <si>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</si>
  <si>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</si>
  <si>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</si>
  <si>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</si>
  <si>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</si>
  <si>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</si>
  <si>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</si>
  <si>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</si>
  <si>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</si>
  <si>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</si>
  <si>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</si>
  <si>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</si>
  <si>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</si>
  <si>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</si>
  <si>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</si>
  <si>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</si>
  <si>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</si>
  <si>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</si>
  <si>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</si>
  <si>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</si>
  <si>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</si>
  <si>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</si>
  <si>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</si>
  <si>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</si>
  <si>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</si>
  <si>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</si>
  <si>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</si>
  <si>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</si>
  <si>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</si>
  <si>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</si>
  <si>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</si>
  <si>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</si>
  <si>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</si>
  <si>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</si>
  <si>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</si>
  <si>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</si>
  <si>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</si>
  <si>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</si>
  <si>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</si>
  <si>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</si>
  <si>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</si>
  <si>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</si>
  <si>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</si>
  <si>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</si>
  <si>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</si>
  <si>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</si>
  <si>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</si>
  <si>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</si>
  <si>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</si>
  <si>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</si>
  <si>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</si>
  <si>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</si>
  <si>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</si>
  <si>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</si>
  <si>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</si>
  <si>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</si>
  <si>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</si>
  <si>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</si>
  <si>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</si>
  <si>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</si>
  <si>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</si>
  <si>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</si>
  <si>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</si>
  <si>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</si>
  <si>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</si>
  <si>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</si>
  <si>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</si>
  <si>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</si>
  <si>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</si>
  <si>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</si>
  <si>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</si>
  <si>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</si>
  <si>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</si>
  <si>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</si>
  <si>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</si>
  <si>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</si>
  <si>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</si>
  <si>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</si>
  <si>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</si>
  <si>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</si>
  <si>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</si>
  <si>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</si>
  <si>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</si>
  <si>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</si>
  <si>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</si>
  <si>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</si>
  <si>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</si>
  <si>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</si>
  <si>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</si>
  <si>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</si>
  <si>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</si>
  <si>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</si>
  <si>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</si>
  <si>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</si>
  <si>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</si>
  <si>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</si>
  <si>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</si>
  <si>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</si>
  <si>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</si>
  <si>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</si>
  <si>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</si>
  <si>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</si>
  <si>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</si>
  <si>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</si>
  <si>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</si>
  <si>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</si>
  <si>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</si>
  <si>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</si>
  <si>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</si>
  <si>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</si>
  <si>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</si>
  <si>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</si>
  <si>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</si>
  <si>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</si>
  <si>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</si>
  <si>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</si>
  <si>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</si>
  <si>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</si>
  <si>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</si>
  <si>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</si>
  <si>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</si>
  <si>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</si>
  <si>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</si>
  <si>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</si>
  <si>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</si>
  <si>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</si>
  <si>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</si>
  <si>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</si>
  <si>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</si>
  <si>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</si>
  <si>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</si>
  <si>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</si>
  <si>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</si>
  <si>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</si>
  <si>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</si>
  <si>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</si>
  <si>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</si>
  <si>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</si>
  <si>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</si>
  <si>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</si>
  <si>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</si>
  <si>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</si>
  <si>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</si>
  <si>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</si>
  <si>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</si>
  <si>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</si>
  <si>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</si>
  <si>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</si>
  <si>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</si>
  <si>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</si>
  <si>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</si>
  <si>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</si>
  <si>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</si>
  <si>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</si>
  <si>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</si>
  <si>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</si>
  <si>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</si>
  <si>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</si>
  <si>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</si>
  <si>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</si>
  <si>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</si>
  <si>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</si>
  <si>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</si>
  <si>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</si>
  <si>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</si>
  <si>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</si>
  <si>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</si>
  <si>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</si>
  <si>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</si>
  <si>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</si>
  <si>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</si>
  <si>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</si>
  <si>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</si>
  <si>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</si>
  <si>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</si>
  <si>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</si>
  <si>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</si>
  <si>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</si>
  <si>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</si>
  <si>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</si>
  <si>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</si>
  <si>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</si>
  <si>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</si>
  <si>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</si>
  <si>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</si>
  <si>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</si>
  <si>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</si>
  <si>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</si>
  <si>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</si>
  <si>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</si>
  <si>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</si>
  <si>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</si>
  <si>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</si>
  <si>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</si>
  <si>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</si>
  <si>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</si>
  <si>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</si>
  <si>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</si>
  <si>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</si>
  <si>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</si>
  <si>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</si>
  <si>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</si>
  <si>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</si>
  <si>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</si>
  <si>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</si>
  <si>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</si>
  <si>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</si>
  <si>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</si>
  <si>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</si>
  <si>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</si>
  <si>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</si>
  <si>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</si>
  <si>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</si>
  <si>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</si>
  <si>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</si>
  <si>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</si>
  <si>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</si>
  <si>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</si>
  <si>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</si>
  <si>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</si>
  <si>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</si>
  <si>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</si>
  <si>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</si>
  <si>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</si>
  <si>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</si>
  <si>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</si>
  <si>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</si>
  <si>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</si>
  <si>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</si>
  <si>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</si>
  <si>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</si>
  <si>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</si>
  <si>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</si>
  <si>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</si>
  <si>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</si>
  <si>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</si>
  <si>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</si>
  <si>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</si>
  <si>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</si>
  <si>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</si>
  <si>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</si>
  <si>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</si>
  <si>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</si>
  <si>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</si>
  <si>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</si>
  <si>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</si>
  <si>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</si>
  <si>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</si>
  <si>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</si>
  <si>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</si>
  <si>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</si>
  <si>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</si>
  <si>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</si>
  <si>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</si>
  <si>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</si>
  <si>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</si>
  <si>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</si>
  <si>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</si>
  <si>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</si>
  <si>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</si>
  <si>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</si>
  <si>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</si>
  <si>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</si>
  <si>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</si>
  <si>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</si>
  <si>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</si>
  <si>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</si>
  <si>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</si>
  <si>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</si>
  <si>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</si>
  <si>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</si>
  <si>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</si>
  <si>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</si>
  <si>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</si>
  <si>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</si>
  <si>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</si>
  <si>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</si>
  <si>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</si>
  <si>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</si>
  <si>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</si>
  <si>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</si>
  <si>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</si>
  <si>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</si>
  <si>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</si>
  <si>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</si>
  <si>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</si>
  <si>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</si>
  <si>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</si>
  <si>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</si>
  <si>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</si>
  <si>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</si>
  <si>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</si>
  <si>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</si>
  <si>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</si>
  <si>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</si>
  <si>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</si>
  <si>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</si>
  <si>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</si>
  <si>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</si>
  <si>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</si>
  <si>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</si>
  <si>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</si>
  <si>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</si>
  <si>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</si>
  <si>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</si>
  <si>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</si>
  <si>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</si>
  <si>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</si>
  <si>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</si>
  <si>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</si>
  <si>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</si>
  <si>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</si>
  <si>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</si>
  <si>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</si>
  <si>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</si>
  <si>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</si>
  <si>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</si>
  <si>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</si>
  <si>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</si>
  <si>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</si>
  <si>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</si>
  <si>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</si>
  <si>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</si>
  <si>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</si>
  <si>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</si>
  <si>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</si>
  <si>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</si>
  <si>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</si>
  <si>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</si>
  <si>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</si>
  <si>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</si>
  <si>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</si>
  <si>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</si>
  <si>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</si>
  <si>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</si>
  <si>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</si>
  <si>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</si>
  <si>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</si>
  <si>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</si>
  <si>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</si>
  <si>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</si>
  <si>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</si>
  <si>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</si>
  <si>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</si>
  <si>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</si>
  <si>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</si>
  <si>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</si>
  <si>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</si>
  <si>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</si>
  <si>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</si>
  <si>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</si>
  <si>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</si>
  <si>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</si>
  <si>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</si>
  <si>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</si>
  <si>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</si>
  <si>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</si>
  <si>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</si>
  <si>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</si>
  <si>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</si>
  <si>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</si>
  <si>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</si>
  <si>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</si>
  <si>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</si>
  <si>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</si>
  <si>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</si>
  <si>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</si>
  <si>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</si>
  <si>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</si>
  <si>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</si>
  <si>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</si>
  <si>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</si>
  <si>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</si>
  <si>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</si>
  <si>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</si>
  <si>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</si>
  <si>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</si>
  <si>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</si>
  <si>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</si>
  <si>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</si>
  <si>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</si>
  <si>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</si>
  <si>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</si>
  <si>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</si>
  <si>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</si>
  <si>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</si>
  <si>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</si>
  <si>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</si>
  <si>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</si>
  <si>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</si>
  <si>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</si>
  <si>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</si>
  <si>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</si>
  <si>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</si>
  <si>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</si>
  <si>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</si>
  <si>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</si>
  <si>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</si>
  <si>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</si>
  <si>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</si>
  <si>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</si>
  <si>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</si>
  <si>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</si>
  <si>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</si>
  <si>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</si>
  <si>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</si>
  <si>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</si>
  <si>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</si>
  <si>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</si>
  <si>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</si>
  <si>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</si>
  <si>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</si>
  <si>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</si>
  <si>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</si>
  <si>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</si>
  <si>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</si>
  <si>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</si>
  <si>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</si>
  <si>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</si>
  <si>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</si>
  <si>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</si>
  <si>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</si>
  <si>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</si>
  <si>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</si>
  <si>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</si>
  <si>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</si>
  <si>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</si>
  <si>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</si>
  <si>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</si>
  <si>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</si>
  <si>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</si>
  <si>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</si>
  <si>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</si>
  <si>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</si>
  <si>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</si>
  <si>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</si>
  <si>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</si>
  <si>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</si>
  <si>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</si>
  <si>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</si>
  <si>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</si>
  <si>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</si>
  <si>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</si>
  <si>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</si>
  <si>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</si>
  <si>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</si>
  <si>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</si>
  <si>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</si>
  <si>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</si>
  <si>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</si>
  <si>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</si>
  <si>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</si>
  <si>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</si>
  <si>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</si>
  <si>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</si>
  <si>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</si>
  <si>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</si>
  <si>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</si>
  <si>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</si>
  <si>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</si>
  <si>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</si>
  <si>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</si>
  <si>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</si>
  <si>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</si>
  <si>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</si>
  <si>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</si>
  <si>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</si>
  <si>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</si>
  <si>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</si>
  <si>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</si>
  <si>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</si>
  <si>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</si>
  <si>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</si>
  <si>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</si>
  <si>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</si>
  <si>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</si>
  <si>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</si>
  <si>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</si>
  <si>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</si>
  <si>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</si>
  <si>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</si>
  <si>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</si>
  <si>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</si>
  <si>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</si>
  <si>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</si>
  <si>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</si>
  <si>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</si>
  <si>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</si>
  <si>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</si>
  <si>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</si>
  <si>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</si>
  <si>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</si>
  <si>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</si>
  <si>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</si>
  <si>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</si>
  <si>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</si>
  <si>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</si>
  <si>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</si>
  <si>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</si>
  <si>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</si>
  <si>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</si>
  <si>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</si>
  <si>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</si>
  <si>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</si>
  <si>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</si>
  <si>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</si>
  <si>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</si>
  <si>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</si>
  <si>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</si>
  <si>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</si>
  <si>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</si>
  <si>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</si>
  <si>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</si>
  <si>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</si>
  <si>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</si>
  <si>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</si>
  <si>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</si>
  <si>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</si>
  <si>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</si>
  <si>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</si>
  <si>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</si>
  <si>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</si>
  <si>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</si>
  <si>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</si>
  <si>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</si>
  <si>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</si>
  <si>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</si>
  <si>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</si>
  <si>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</si>
  <si>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</si>
  <si>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</si>
  <si>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</si>
  <si>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</si>
  <si>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</si>
  <si>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</si>
  <si>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</si>
  <si>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</si>
  <si>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</si>
  <si>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</si>
  <si>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</si>
  <si>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</si>
  <si>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</si>
  <si>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</si>
  <si>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</si>
  <si>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</si>
  <si>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</si>
  <si>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</si>
  <si>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</si>
  <si>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</si>
  <si>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</si>
  <si>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</si>
  <si>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</si>
  <si>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</si>
  <si>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</si>
  <si>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</si>
  <si>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</si>
  <si>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</si>
  <si>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</si>
  <si>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</si>
  <si>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</si>
  <si>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</si>
  <si>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</si>
  <si>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</si>
  <si>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</si>
  <si>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</si>
  <si>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</si>
  <si>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</si>
  <si>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</si>
  <si>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</si>
  <si>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</si>
  <si>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</si>
  <si>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</si>
  <si>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</si>
  <si>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</si>
  <si>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</si>
  <si>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</si>
  <si>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</si>
  <si>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</si>
  <si>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</si>
  <si>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</si>
  <si>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</si>
  <si>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</si>
  <si>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</si>
  <si>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</si>
  <si>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</si>
  <si>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</si>
  <si>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</si>
  <si>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</si>
  <si>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</si>
  <si>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</si>
  <si>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</si>
  <si>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</si>
  <si>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</si>
  <si>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</si>
  <si>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</si>
  <si>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</si>
  <si>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</si>
  <si>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</si>
  <si>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</si>
  <si>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</si>
  <si>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</si>
  <si>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</si>
  <si>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</si>
  <si>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</si>
  <si>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</si>
  <si>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</si>
  <si>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</si>
  <si>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</si>
  <si>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</si>
  <si>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</si>
  <si>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</si>
  <si>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</si>
  <si>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</si>
  <si>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</si>
  <si>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</si>
  <si>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</si>
  <si>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</si>
  <si>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</si>
  <si>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</si>
  <si>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</si>
  <si>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</si>
  <si>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</si>
  <si>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</si>
  <si>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</si>
  <si>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</si>
  <si>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</si>
  <si>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</si>
  <si>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</si>
  <si>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</si>
  <si>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</si>
  <si>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</si>
  <si>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</si>
  <si>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</si>
  <si>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</si>
  <si>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</si>
  <si>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</si>
  <si>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</si>
  <si>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</si>
  <si>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</si>
  <si>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</si>
  <si>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</si>
  <si>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</si>
  <si>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</si>
  <si>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</si>
  <si>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</si>
  <si>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</si>
  <si>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</si>
  <si>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</si>
  <si>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</si>
  <si>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</si>
  <si>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</si>
  <si>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</si>
  <si>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</si>
  <si>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</si>
  <si>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</si>
  <si>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</si>
  <si>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</si>
  <si>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</si>
  <si>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</si>
  <si>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</si>
  <si>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</si>
  <si>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</si>
  <si>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</si>
  <si>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</si>
  <si>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</si>
  <si>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</si>
  <si>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</si>
  <si>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</si>
  <si>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</si>
  <si>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</si>
  <si>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</si>
  <si>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</si>
  <si>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</si>
  <si>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</si>
  <si>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</si>
  <si>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</si>
  <si>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</si>
  <si>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</si>
  <si>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</si>
  <si>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</si>
  <si>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</si>
  <si>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</si>
  <si>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</si>
  <si>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</si>
  <si>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</si>
  <si>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</si>
  <si>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</si>
  <si>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</si>
  <si>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</si>
  <si>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</si>
  <si>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</si>
  <si>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</si>
  <si>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</si>
  <si>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</si>
  <si>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</si>
  <si>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</si>
  <si>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</si>
  <si>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</si>
  <si>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</si>
  <si>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</si>
  <si>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</si>
  <si>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</si>
  <si>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</si>
  <si>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</si>
  <si>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</si>
  <si>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</si>
  <si>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</si>
  <si>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</si>
  <si>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</si>
  <si>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</si>
  <si>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</si>
  <si>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</si>
  <si>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</si>
  <si>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</si>
  <si>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</si>
  <si>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</si>
  <si>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</si>
  <si>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</si>
  <si>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</si>
  <si>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</si>
  <si>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</si>
  <si>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</si>
  <si>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</si>
  <si>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</si>
  <si>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</si>
  <si>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</si>
  <si>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</si>
  <si>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</si>
  <si>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</si>
  <si>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</si>
  <si>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</si>
  <si>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</si>
  <si>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</si>
  <si>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</si>
  <si>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</si>
  <si>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</si>
  <si>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</si>
  <si>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</si>
  <si>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</si>
  <si>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</si>
  <si>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</si>
  <si>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</si>
  <si>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</si>
  <si>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</si>
  <si>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</si>
  <si>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</si>
  <si>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</si>
  <si>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</si>
  <si>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</si>
  <si>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</si>
  <si>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</si>
  <si>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</si>
  <si>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</si>
  <si>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</si>
  <si>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</si>
  <si>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</si>
  <si>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</si>
  <si>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</si>
  <si>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</si>
  <si>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</si>
  <si>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</si>
  <si>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</si>
  <si>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</si>
  <si>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</si>
  <si>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</si>
  <si>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</si>
  <si>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</si>
  <si>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</si>
  <si>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</si>
  <si>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</si>
  <si>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</si>
  <si>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</si>
  <si>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</si>
  <si>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</si>
  <si>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</si>
  <si>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</si>
  <si>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</si>
  <si>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</si>
  <si>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</si>
  <si>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</si>
  <si>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</si>
  <si>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</si>
  <si>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</si>
  <si>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</si>
  <si>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</si>
  <si>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</si>
  <si>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</si>
  <si>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</si>
  <si>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</si>
  <si>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</si>
  <si>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</si>
  <si>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</si>
  <si>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</si>
  <si>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</si>
  <si>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</si>
  <si>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</si>
  <si>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</si>
  <si>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</si>
  <si>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</si>
  <si>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</si>
  <si>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</si>
  <si>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</si>
  <si>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</si>
  <si>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</si>
  <si>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</si>
  <si>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</si>
  <si>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</si>
  <si>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</si>
  <si>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</si>
  <si>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</si>
  <si>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</si>
  <si>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</si>
  <si>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</si>
  <si>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</si>
  <si>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</si>
  <si>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</si>
  <si>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</si>
  <si>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</si>
  <si>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</si>
  <si>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</si>
  <si>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</si>
  <si>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</si>
  <si>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</si>
  <si>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</si>
  <si>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</si>
  <si>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</si>
  <si>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</si>
  <si>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</si>
  <si>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</si>
  <si>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</si>
  <si>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</si>
  <si>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</si>
  <si>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</si>
  <si>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</si>
  <si>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</si>
  <si>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</si>
  <si>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</si>
  <si>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</si>
  <si>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</si>
  <si>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</si>
  <si>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</si>
  <si>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</si>
  <si>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</si>
  <si>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</si>
  <si>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</si>
  <si>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</si>
  <si>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</si>
  <si>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</si>
  <si>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</si>
  <si>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</si>
  <si>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</si>
  <si>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</si>
  <si>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</si>
  <si>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</si>
  <si>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</si>
  <si>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</si>
  <si>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</si>
  <si>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</si>
  <si>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</si>
  <si>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</si>
  <si>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</si>
  <si>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</si>
  <si>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</si>
  <si>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</si>
  <si>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</si>
  <si>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</si>
  <si>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</si>
  <si>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</si>
  <si>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</si>
  <si>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</si>
  <si>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</si>
  <si>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</si>
  <si>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</si>
  <si>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</si>
  <si>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</si>
  <si>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</si>
  <si>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</si>
  <si>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</si>
  <si>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</si>
  <si>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</si>
  <si>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</si>
  <si>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</si>
  <si>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</si>
  <si>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</si>
  <si>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</si>
  <si>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</si>
  <si>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</si>
  <si>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</si>
  <si>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</si>
  <si>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</si>
  <si>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</si>
  <si>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</si>
  <si>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</si>
  <si>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</si>
  <si>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</si>
  <si>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</si>
  <si>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</si>
  <si>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</si>
  <si>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</si>
  <si>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</si>
  <si>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</si>
  <si>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</si>
  <si>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</si>
  <si>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</si>
  <si>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</si>
  <si>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</si>
  <si>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</si>
  <si>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</si>
  <si>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</si>
  <si>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</si>
  <si>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</si>
  <si>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</si>
  <si>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</si>
  <si>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</si>
  <si>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</si>
  <si>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</si>
  <si>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</si>
  <si>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</si>
  <si>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</si>
  <si>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</si>
  <si>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</si>
  <si>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</si>
  <si>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</si>
  <si>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</si>
  <si>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</si>
  <si>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</si>
  <si>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</si>
  <si>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</si>
  <si>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</si>
  <si>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</si>
  <si>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</si>
  <si>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</si>
  <si>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</si>
  <si>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</si>
  <si>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</si>
  <si>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</si>
  <si>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</si>
  <si>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</si>
  <si>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</si>
  <si>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</si>
  <si>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</si>
  <si>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</si>
  <si>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</si>
  <si>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</si>
  <si>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</si>
  <si>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</si>
  <si>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</si>
  <si>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</si>
  <si>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</si>
  <si>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</si>
  <si>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</si>
  <si>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</si>
  <si>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</si>
  <si>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</si>
  <si>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</si>
  <si>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</si>
  <si>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</si>
  <si>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</si>
  <si>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</si>
  <si>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</si>
  <si>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</si>
  <si>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</si>
  <si>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</si>
  <si>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</si>
  <si>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</si>
  <si>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</si>
  <si>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</si>
  <si>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</si>
  <si>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</si>
  <si>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</si>
  <si>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</si>
  <si>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</si>
  <si>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</si>
  <si>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</si>
  <si>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</si>
  <si>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</si>
  <si>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</si>
  <si>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</si>
  <si>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</si>
  <si>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</si>
  <si>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</si>
  <si>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</si>
  <si>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</si>
  <si>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</si>
  <si>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</si>
  <si>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</si>
  <si>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</si>
  <si>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</si>
  <si>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</si>
  <si>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</si>
  <si>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</si>
  <si>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</si>
  <si>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</si>
  <si>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</si>
  <si>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</si>
  <si>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</si>
  <si>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</si>
  <si>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</si>
  <si>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</si>
  <si>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</si>
  <si>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</si>
  <si>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</si>
  <si>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</si>
  <si>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</si>
  <si>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</si>
  <si>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</si>
  <si>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</si>
  <si>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</si>
  <si>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</si>
  <si>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</si>
  <si>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</si>
  <si>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</si>
  <si>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</si>
  <si>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</si>
  <si>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</si>
  <si>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</si>
  <si>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</si>
  <si>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</si>
  <si>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</si>
  <si>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</si>
  <si>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</si>
  <si>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</si>
  <si>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</si>
  <si>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</si>
  <si>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</si>
  <si>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</si>
  <si>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</si>
  <si>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</si>
  <si>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</si>
  <si>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</si>
  <si>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</si>
  <si>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</si>
  <si>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</si>
  <si>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</si>
  <si>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</si>
  <si>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</si>
  <si>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</si>
  <si>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</si>
  <si>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</si>
  <si>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</si>
  <si>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</si>
  <si>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</si>
  <si>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</si>
  <si>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</si>
  <si>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</si>
  <si>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</si>
  <si>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</si>
  <si>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</si>
  <si>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</si>
  <si>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</si>
  <si>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</si>
  <si>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</si>
  <si>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</si>
  <si>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</si>
  <si>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</si>
  <si>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</si>
  <si>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</si>
  <si>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</si>
  <si>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</si>
  <si>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</si>
  <si>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</si>
  <si>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</si>
  <si>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</si>
  <si>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</si>
  <si>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</si>
  <si>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</si>
  <si>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</si>
  <si>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</si>
  <si>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</si>
  <si>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</si>
  <si>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</si>
  <si>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</si>
  <si>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</si>
  <si>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</si>
  <si>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</si>
  <si>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</si>
  <si>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</si>
  <si>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</si>
  <si>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</si>
  <si>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</si>
  <si>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</si>
  <si>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</si>
  <si>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</si>
  <si>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</si>
  <si>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</si>
  <si>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</si>
  <si>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</si>
  <si>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</si>
  <si>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</si>
  <si>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</si>
  <si>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</si>
  <si>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</si>
  <si>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</si>
  <si>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</si>
  <si>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</si>
  <si>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</si>
  <si>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</si>
  <si>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</si>
  <si>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</si>
  <si>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</si>
  <si>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</si>
  <si>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</si>
  <si>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</si>
  <si>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</si>
  <si>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</si>
  <si>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</si>
  <si>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</si>
  <si>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</si>
  <si>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</si>
  <si>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</si>
  <si>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</si>
  <si>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</si>
  <si>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</si>
  <si>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</si>
  <si>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</si>
  <si>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</si>
  <si>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</si>
  <si>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</si>
  <si>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</si>
  <si>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</si>
  <si>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</si>
  <si>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</si>
  <si>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</si>
  <si>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</si>
  <si>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</si>
  <si>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</si>
  <si>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</si>
  <si>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</si>
  <si>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</si>
  <si>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</si>
  <si>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</si>
  <si>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</si>
  <si>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</si>
  <si>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</si>
  <si>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</si>
  <si>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</si>
  <si>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</si>
  <si>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</si>
  <si>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</si>
  <si>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</si>
  <si>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</si>
  <si>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</si>
  <si>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</si>
  <si>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</si>
  <si>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</si>
  <si>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</si>
  <si>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</si>
  <si>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</si>
  <si>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</si>
  <si>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</si>
  <si>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</si>
  <si>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</si>
  <si>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</si>
  <si>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</si>
  <si>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</si>
  <si>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</si>
  <si>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</si>
  <si>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</si>
  <si>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</si>
  <si>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</si>
  <si>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</si>
  <si>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</si>
  <si>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</si>
  <si>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</si>
  <si>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</si>
  <si>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</si>
  <si>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</si>
  <si>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</si>
  <si>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</si>
  <si>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</si>
  <si>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</si>
  <si>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</si>
  <si>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</si>
  <si>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</si>
  <si>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</si>
  <si>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</si>
  <si>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</si>
  <si>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</si>
  <si>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</si>
  <si>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</si>
  <si>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</si>
  <si>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</si>
  <si>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</si>
  <si>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</si>
  <si>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</si>
  <si>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</si>
  <si>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</si>
  <si>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</si>
  <si>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</si>
  <si>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</si>
  <si>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</si>
  <si>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</si>
  <si>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</si>
  <si>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</si>
  <si>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</si>
  <si>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</si>
  <si>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</si>
  <si>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</si>
  <si>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</si>
  <si>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</si>
  <si>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</si>
  <si>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</si>
  <si>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</si>
  <si>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</si>
  <si>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</si>
  <si>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</si>
  <si>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</si>
  <si>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</si>
  <si>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</si>
  <si>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</si>
  <si>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</si>
  <si>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</si>
  <si>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</si>
  <si>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</si>
  <si>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</si>
  <si>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</si>
  <si>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</si>
  <si>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</si>
  <si>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</si>
  <si>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</si>
  <si>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</si>
  <si>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</si>
  <si>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</si>
  <si>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</si>
  <si>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</si>
  <si>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</si>
  <si>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</si>
  <si>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</si>
  <si>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</si>
  <si>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</si>
  <si>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</si>
  <si>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</si>
  <si>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</si>
  <si>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</si>
  <si>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</si>
  <si>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</si>
  <si>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</si>
  <si>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</si>
  <si>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</si>
  <si>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</si>
  <si>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</si>
  <si>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</si>
  <si>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</si>
  <si>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</si>
  <si>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</si>
  <si>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</si>
  <si>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</si>
  <si>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</si>
  <si>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</si>
  <si>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</si>
  <si>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</si>
  <si>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</si>
  <si>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</si>
  <si>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</si>
  <si>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</si>
  <si>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</si>
  <si>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</si>
  <si>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</si>
  <si>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</si>
  <si>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</si>
  <si>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</si>
  <si>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</si>
  <si>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</si>
  <si>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</si>
  <si>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</si>
  <si>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</si>
  <si>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</si>
  <si>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</si>
  <si>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</si>
  <si>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</si>
  <si>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</si>
  <si>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</si>
  <si>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</si>
  <si>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</si>
  <si>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</si>
  <si>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</si>
  <si>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</si>
  <si>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</si>
  <si>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</si>
  <si>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</si>
  <si>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</si>
  <si>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</si>
  <si>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</si>
  <si>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</si>
  <si>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</si>
  <si>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</si>
  <si>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</si>
  <si>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</si>
  <si>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</si>
  <si>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</si>
  <si>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</si>
  <si>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</si>
  <si>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</si>
  <si>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</si>
  <si>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</si>
  <si>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</si>
  <si>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</si>
  <si>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</si>
  <si>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</si>
  <si>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</si>
  <si>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</si>
  <si>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</si>
  <si>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</si>
  <si>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</si>
  <si>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</si>
  <si>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</si>
  <si>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</si>
  <si>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</si>
  <si>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</si>
  <si>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</si>
  <si>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</si>
  <si>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</si>
  <si>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</si>
  <si>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</si>
  <si>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</si>
  <si>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</si>
  <si>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</si>
  <si>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</si>
  <si>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</si>
  <si>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</si>
  <si>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</si>
  <si>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</si>
  <si>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</si>
  <si>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</si>
  <si>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</si>
  <si>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</si>
  <si>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</si>
  <si>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</si>
  <si>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</si>
  <si>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</si>
  <si>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</si>
  <si>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</si>
  <si>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</si>
  <si>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</si>
  <si>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</si>
  <si>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</si>
  <si>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</si>
  <si>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</si>
  <si>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</si>
  <si>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</si>
  <si>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</si>
  <si>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</si>
  <si>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</si>
  <si>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</si>
  <si>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</si>
  <si>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</si>
  <si>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</si>
  <si>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</si>
  <si>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</si>
  <si>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</si>
  <si>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</si>
  <si>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</si>
  <si>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</si>
  <si>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</si>
  <si>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</si>
  <si>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</si>
  <si>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</si>
  <si>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</si>
  <si>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</si>
  <si>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</si>
  <si>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</si>
  <si>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</si>
  <si>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</si>
  <si>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</si>
  <si>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</si>
  <si>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</si>
  <si>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</si>
  <si>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</si>
  <si>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</si>
  <si>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</si>
  <si>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</si>
  <si>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</si>
  <si>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</si>
  <si>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</si>
  <si>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</si>
  <si>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</si>
  <si>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</si>
  <si>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</si>
  <si>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</si>
  <si>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</si>
  <si>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</si>
  <si>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</si>
  <si>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</si>
  <si>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</si>
  <si>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</si>
  <si>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</si>
  <si>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</si>
  <si>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</si>
  <si>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</si>
  <si>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</si>
  <si>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</si>
  <si>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</si>
  <si>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</si>
  <si>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</si>
  <si>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</si>
  <si>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</si>
  <si>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</si>
  <si>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</si>
  <si>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</si>
  <si>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</si>
  <si>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</si>
  <si>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</si>
  <si>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</si>
  <si>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</si>
  <si>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</si>
  <si>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</si>
  <si>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</si>
  <si>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</si>
  <si>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</si>
  <si>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</si>
  <si>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</si>
  <si>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</si>
  <si>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</si>
  <si>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</si>
  <si>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</si>
  <si>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</si>
  <si>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</si>
  <si>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</si>
  <si>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</si>
  <si>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</si>
  <si>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</si>
  <si>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</si>
  <si>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</si>
  <si>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</si>
  <si>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</si>
  <si>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</si>
  <si>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</si>
  <si>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</si>
  <si>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</si>
  <si>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</si>
  <si>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</si>
  <si>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</si>
  <si>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</si>
  <si>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</si>
  <si>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</si>
  <si>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</si>
  <si>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</si>
  <si>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</si>
  <si>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</si>
  <si>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</si>
  <si>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</si>
  <si>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</si>
  <si>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</si>
  <si>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</si>
  <si>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</si>
  <si>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</si>
  <si>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</si>
  <si>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</si>
  <si>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</si>
  <si>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</si>
  <si>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</si>
  <si>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</si>
  <si>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</si>
  <si>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</si>
  <si>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</si>
  <si>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</si>
  <si>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</si>
  <si>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</si>
  <si>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</si>
  <si>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</si>
  <si>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</si>
  <si>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</si>
  <si>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</si>
  <si>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</si>
  <si>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</si>
  <si>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</si>
  <si>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</si>
  <si>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</si>
  <si>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</si>
  <si>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</si>
  <si>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</si>
  <si>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</si>
  <si>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</si>
  <si>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</si>
  <si>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</si>
  <si>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</si>
  <si>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</si>
  <si>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</si>
  <si>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</si>
  <si>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</si>
  <si>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</si>
  <si>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</si>
  <si>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</si>
  <si>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</si>
  <si>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</si>
  <si>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</si>
  <si>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</si>
  <si>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</si>
  <si>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</si>
  <si>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</si>
  <si>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</si>
  <si>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</si>
  <si>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</si>
  <si>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</si>
  <si>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</si>
  <si>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</si>
  <si>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</si>
  <si>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</si>
  <si>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</si>
  <si>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</si>
  <si>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</si>
  <si>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</si>
  <si>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</si>
  <si>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</si>
  <si>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</si>
  <si>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</si>
  <si>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</si>
  <si>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</si>
  <si>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</si>
  <si>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</si>
  <si>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</si>
  <si>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</si>
  <si>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</si>
  <si>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</si>
  <si>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</si>
  <si>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</si>
  <si>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</si>
  <si>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</si>
  <si>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</si>
  <si>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</si>
  <si>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</si>
  <si>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</si>
  <si>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</si>
  <si>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</si>
  <si>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</si>
  <si>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</si>
  <si>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</si>
  <si>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</si>
  <si>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</si>
  <si>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</si>
  <si>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</si>
  <si>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</si>
  <si>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</si>
  <si>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</si>
  <si>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</si>
  <si>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</si>
  <si>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</si>
  <si>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</si>
  <si>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</si>
  <si>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</si>
  <si>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</si>
  <si>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</si>
  <si>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</si>
  <si>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</si>
  <si>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</si>
  <si>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</si>
  <si>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</si>
  <si>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</si>
  <si>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</si>
  <si>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</si>
  <si>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</si>
  <si>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</si>
  <si>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</si>
  <si>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</si>
  <si>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</si>
  <si>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</si>
  <si>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</si>
  <si>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</si>
  <si>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</si>
  <si>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</si>
  <si>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</si>
  <si>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</si>
  <si>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</si>
  <si>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</si>
  <si>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</si>
  <si>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</si>
  <si>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</si>
  <si>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</si>
  <si>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</si>
  <si>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</si>
  <si>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</si>
  <si>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</si>
  <si>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</si>
  <si>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</si>
  <si>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</si>
  <si>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</si>
  <si>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</si>
  <si>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</si>
  <si>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</si>
  <si>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</si>
  <si>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</si>
  <si>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</si>
  <si>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</si>
  <si>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</si>
  <si>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</si>
  <si>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</si>
  <si>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</si>
  <si>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</si>
  <si>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</si>
  <si>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</si>
  <si>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</si>
  <si>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</si>
  <si>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</si>
  <si>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</si>
  <si>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</si>
  <si>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</si>
  <si>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</si>
  <si>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</si>
  <si>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</si>
  <si>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</si>
  <si>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</si>
  <si>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</si>
  <si>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</si>
  <si>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</si>
  <si>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</si>
  <si>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</si>
  <si>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</si>
  <si>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</si>
  <si>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</si>
  <si>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</si>
  <si>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</si>
  <si>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</si>
  <si>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</si>
  <si>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</si>
  <si>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</si>
  <si>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</si>
  <si>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</si>
  <si>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</si>
  <si>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</si>
  <si>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</si>
  <si>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</si>
  <si>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</si>
  <si>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</si>
  <si>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</si>
  <si>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</si>
  <si>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</si>
  <si>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</si>
  <si>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</si>
  <si>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</si>
  <si>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</si>
  <si>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</si>
  <si>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</si>
  <si>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</si>
  <si>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</si>
  <si>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</si>
  <si>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</si>
  <si>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</si>
  <si>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</si>
  <si>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</si>
  <si>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</si>
  <si>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</si>
  <si>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</si>
  <si>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</si>
  <si>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</si>
  <si>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</si>
  <si>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</si>
  <si>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</si>
  <si>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</si>
  <si>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</si>
  <si>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</si>
  <si>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</si>
  <si>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</si>
  <si>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</si>
  <si>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</si>
  <si>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</si>
  <si>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</si>
  <si>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</si>
  <si>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</si>
  <si>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</si>
  <si>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</si>
  <si>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</si>
  <si>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</si>
  <si>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</si>
  <si>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</si>
  <si>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</si>
  <si>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</si>
  <si>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</si>
  <si>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</si>
  <si>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</si>
  <si>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</si>
  <si>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</si>
  <si>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</si>
  <si>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</si>
  <si>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</si>
  <si>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</si>
  <si>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</si>
  <si>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</si>
  <si>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</si>
  <si>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</si>
  <si>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</si>
  <si>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</si>
  <si>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</si>
  <si>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</si>
  <si>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</si>
  <si>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</si>
  <si>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</si>
  <si>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</si>
  <si>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</si>
  <si>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</si>
  <si>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</si>
  <si>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</si>
  <si>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</si>
  <si>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</si>
  <si>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</si>
  <si>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</si>
  <si>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</si>
  <si>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</si>
  <si>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</si>
  <si>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</si>
  <si>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</si>
  <si>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</si>
  <si>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</si>
  <si>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</si>
  <si>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</si>
  <si>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</si>
  <si>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</si>
  <si>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</si>
  <si>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</si>
  <si>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</si>
  <si>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</si>
  <si>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</si>
  <si>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</si>
  <si>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</si>
  <si>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</si>
  <si>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</si>
  <si>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</si>
  <si>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</si>
  <si>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</si>
  <si>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</si>
  <si>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</si>
  <si>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</si>
  <si>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</si>
  <si>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</si>
  <si>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</si>
  <si>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</si>
  <si>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</si>
  <si>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</si>
  <si>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</si>
  <si>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</si>
  <si>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</si>
  <si>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</si>
  <si>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</si>
  <si>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</si>
  <si>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</si>
  <si>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</si>
  <si>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</si>
  <si>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</si>
  <si>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</si>
  <si>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</si>
  <si>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</si>
  <si>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</si>
  <si>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</si>
  <si>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</si>
  <si>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</si>
  <si>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</si>
  <si>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</si>
  <si>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</si>
  <si>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</si>
  <si>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</si>
  <si>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</si>
  <si>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</si>
  <si>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</si>
  <si>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</si>
  <si>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</si>
  <si>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</si>
  <si>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</si>
  <si>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</si>
  <si>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</si>
  <si>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</si>
  <si>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</si>
  <si>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</si>
  <si>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</si>
  <si>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</si>
  <si>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</si>
  <si>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</si>
  <si>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</si>
  <si>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</si>
  <si>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</si>
  <si>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</si>
  <si>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</si>
  <si>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</si>
  <si>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</si>
  <si>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</si>
  <si>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</si>
  <si>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</si>
  <si>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</si>
  <si>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</si>
  <si>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</si>
  <si>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</si>
  <si>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</si>
  <si>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</si>
  <si>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</si>
  <si>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</si>
  <si>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</si>
  <si>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</si>
  <si>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</si>
  <si>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</si>
  <si>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</si>
  <si>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</si>
  <si>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</si>
  <si>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</si>
  <si>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</si>
  <si>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</si>
  <si>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</si>
  <si>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</si>
  <si>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</si>
  <si>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</si>
  <si>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</si>
  <si>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</si>
  <si>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</si>
  <si>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</si>
  <si>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</si>
  <si>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</si>
  <si>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</si>
  <si>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</si>
  <si>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</si>
  <si>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</si>
  <si>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</si>
  <si>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</si>
  <si>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</si>
  <si>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</si>
  <si>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</si>
  <si>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</si>
  <si>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</si>
  <si>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</si>
  <si>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</si>
  <si>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</si>
  <si>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</si>
  <si>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</si>
  <si>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</si>
  <si>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</si>
  <si>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</si>
  <si>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</si>
  <si>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</si>
  <si>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</si>
  <si>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</si>
  <si>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</si>
  <si>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</si>
  <si>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</si>
  <si>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</si>
  <si>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</si>
  <si>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</si>
  <si>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</si>
  <si>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</si>
  <si>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</si>
  <si>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</si>
  <si>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</si>
  <si>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</si>
  <si>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</si>
  <si>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</si>
  <si>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</si>
  <si>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</si>
  <si>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</si>
  <si>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</si>
  <si>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</si>
  <si>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</si>
  <si>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</si>
  <si>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</si>
  <si>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</si>
  <si>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</si>
  <si>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</si>
  <si>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</si>
  <si>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</si>
  <si>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</si>
  <si>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</si>
  <si>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</si>
  <si>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</si>
  <si>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</si>
  <si>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</si>
  <si>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</si>
  <si>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</si>
  <si>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</si>
  <si>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</si>
  <si>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</si>
  <si>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</si>
  <si>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</si>
  <si>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</si>
  <si>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</si>
  <si>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</si>
  <si>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</si>
  <si>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</si>
  <si>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</si>
  <si>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</si>
  <si>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</si>
  <si>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</si>
  <si>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</si>
  <si>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</si>
  <si>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</si>
  <si>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</si>
  <si>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</si>
  <si>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</si>
  <si>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</si>
  <si>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</si>
  <si>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</si>
  <si>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</si>
  <si>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</si>
  <si>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</si>
  <si>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</si>
  <si>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</si>
  <si>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</si>
  <si>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</si>
  <si>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</si>
  <si>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</si>
  <si>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</si>
  <si>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</si>
  <si>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</si>
  <si>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</si>
  <si>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</si>
  <si>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</si>
  <si>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</si>
  <si>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</si>
  <si>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</si>
  <si>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</si>
  <si>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</si>
  <si>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</si>
  <si>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</si>
  <si>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</si>
  <si>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</si>
  <si>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</si>
  <si>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</si>
  <si>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</si>
  <si>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</si>
  <si>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</si>
  <si>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</si>
  <si>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</si>
  <si>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</si>
  <si>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</si>
  <si>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</si>
  <si>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</si>
  <si>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</si>
  <si>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</si>
  <si>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</si>
  <si>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</si>
  <si>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</si>
  <si>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</si>
  <si>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</si>
  <si>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</si>
  <si>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</si>
  <si>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</si>
  <si>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</si>
  <si>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</si>
  <si>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</si>
  <si>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</si>
  <si>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</si>
  <si>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</si>
  <si>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</si>
  <si>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</si>
  <si>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</si>
  <si>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</si>
  <si>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</si>
  <si>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</si>
  <si>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</si>
  <si>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</si>
  <si>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</si>
  <si>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</si>
  <si>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</si>
  <si>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</si>
  <si>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</si>
  <si>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</si>
  <si>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</si>
  <si>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</si>
  <si>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</si>
  <si>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</si>
  <si>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</si>
  <si>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</si>
  <si>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</si>
  <si>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</si>
  <si>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</si>
  <si>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</si>
  <si>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</si>
  <si>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</si>
  <si>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</si>
  <si>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</si>
  <si>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</si>
  <si>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</si>
  <si>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</si>
  <si>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</si>
  <si>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</si>
  <si>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</si>
  <si>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</si>
  <si>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</si>
  <si>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</si>
  <si>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</si>
  <si>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</si>
  <si>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</si>
  <si>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</si>
  <si>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</si>
  <si>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</si>
  <si>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</si>
  <si>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</si>
  <si>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</si>
  <si>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</si>
  <si>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</si>
  <si>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</si>
  <si>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</si>
  <si>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</si>
  <si>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</si>
  <si>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</si>
  <si>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</si>
  <si>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</si>
  <si>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</si>
  <si>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</si>
  <si>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</si>
  <si>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</si>
  <si>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</si>
  <si>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</si>
  <si>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</si>
  <si>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</si>
  <si>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</si>
  <si>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</si>
  <si>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</si>
  <si>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</si>
  <si>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</si>
  <si>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</si>
  <si>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</si>
  <si>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</si>
  <si>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</si>
  <si>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</si>
  <si>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</si>
  <si>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</si>
  <si>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</si>
  <si>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</si>
  <si>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</si>
  <si>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</si>
  <si>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</si>
  <si>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</si>
  <si>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</si>
  <si>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</si>
  <si>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</si>
  <si>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</si>
  <si>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</si>
  <si>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</si>
  <si>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</si>
  <si>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</si>
  <si>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</si>
  <si>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</si>
  <si>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</si>
  <si>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</si>
  <si>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</si>
  <si>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</si>
  <si>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</si>
  <si>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</si>
  <si>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</si>
  <si>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</si>
  <si>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</si>
  <si>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</si>
  <si>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</si>
  <si>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</si>
  <si>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</si>
  <si>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</si>
  <si>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</si>
  <si>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</si>
  <si>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</si>
  <si>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</si>
  <si>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</si>
  <si>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</si>
  <si>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</si>
  <si>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</si>
  <si>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</si>
  <si>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</si>
  <si>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</si>
  <si>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</si>
  <si>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</si>
  <si>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</si>
  <si>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</si>
  <si>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</si>
  <si>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</si>
  <si>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</si>
  <si>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</si>
  <si>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</si>
  <si>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</si>
  <si>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</si>
  <si>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</si>
  <si>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</si>
  <si>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</si>
  <si>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</si>
  <si>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</si>
  <si>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</si>
  <si>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</si>
  <si>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</si>
  <si>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</si>
  <si>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</si>
  <si>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</si>
  <si>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</si>
  <si>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</si>
  <si>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</si>
  <si>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</si>
  <si>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</si>
  <si>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</si>
  <si>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</si>
  <si>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</si>
  <si>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</si>
  <si>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</si>
  <si>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</si>
  <si>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</si>
  <si>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</si>
  <si>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</si>
  <si>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</si>
  <si>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</si>
  <si>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</si>
  <si>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</si>
  <si>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</si>
  <si>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</si>
  <si>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</si>
  <si>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</si>
  <si>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</si>
  <si>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</si>
  <si>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</si>
  <si>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</si>
  <si>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</si>
  <si>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</si>
  <si>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</si>
  <si>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</si>
  <si>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</si>
  <si>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</si>
  <si>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</si>
  <si>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</si>
  <si>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</si>
  <si>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</si>
  <si>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</si>
  <si>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</si>
  <si>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</si>
  <si>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</si>
  <si>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</si>
  <si>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</si>
  <si>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</si>
  <si>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</si>
  <si>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</si>
  <si>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</si>
  <si>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</si>
  <si>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</si>
  <si>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</si>
  <si>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</si>
  <si>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</si>
  <si>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</si>
  <si>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</si>
  <si>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</si>
  <si>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</si>
  <si>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</si>
  <si>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</si>
  <si>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</si>
  <si>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</si>
  <si>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</si>
  <si>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</si>
  <si>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</si>
  <si>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</si>
  <si>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</si>
  <si>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</si>
  <si>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</si>
  <si>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</si>
  <si>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</si>
  <si>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</si>
  <si>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</si>
  <si>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</si>
  <si>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</si>
  <si>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</si>
  <si>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</si>
  <si>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</si>
  <si>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</si>
  <si>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</si>
  <si>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</si>
  <si>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</si>
  <si>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</si>
  <si>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</si>
  <si>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</si>
  <si>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</si>
  <si>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</si>
  <si>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</si>
  <si>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</si>
  <si>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</si>
  <si>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</si>
  <si>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</si>
  <si>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</si>
  <si>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</si>
  <si>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</si>
  <si>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</si>
  <si>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</si>
  <si>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</si>
  <si>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</si>
  <si>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</si>
  <si>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</si>
  <si>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</si>
  <si>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</si>
  <si>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</si>
  <si>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</si>
  <si>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</si>
  <si>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</si>
  <si>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</si>
  <si>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</si>
  <si>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</si>
  <si>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</si>
  <si>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</si>
  <si>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</si>
  <si>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</si>
  <si>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</si>
  <si>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</si>
  <si>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</si>
  <si>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</si>
  <si>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</si>
  <si>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</si>
  <si>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</si>
  <si>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</si>
  <si>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</si>
  <si>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</si>
  <si>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</si>
  <si>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</si>
  <si>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</si>
  <si>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</si>
  <si>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</si>
  <si>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</si>
  <si>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</si>
  <si>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</si>
  <si>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</si>
  <si>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</si>
  <si>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</si>
  <si>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</si>
  <si>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</si>
  <si>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</si>
  <si>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</si>
  <si>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</si>
  <si>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</si>
  <si>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</si>
  <si>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</si>
  <si>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</si>
  <si>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</si>
  <si>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</si>
  <si>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</si>
  <si>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</si>
  <si>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</si>
  <si>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</si>
  <si>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</si>
  <si>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</si>
  <si>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</si>
  <si>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</si>
  <si>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</si>
  <si>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</si>
  <si>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</si>
  <si>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</si>
  <si>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</si>
  <si>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</si>
  <si>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</si>
  <si>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</si>
  <si>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</si>
  <si>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</si>
  <si>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</si>
  <si>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</si>
  <si>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</si>
  <si>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</si>
  <si>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</si>
  <si>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</si>
  <si>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</si>
  <si>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</si>
  <si>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</si>
  <si>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</si>
  <si>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</si>
  <si>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</si>
  <si>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</si>
  <si>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</si>
  <si>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</si>
  <si>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</si>
  <si>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</si>
  <si>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</si>
  <si>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</si>
  <si>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</si>
  <si>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</si>
  <si>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</si>
  <si>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</si>
  <si>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</si>
  <si>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</si>
  <si>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</si>
  <si>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</si>
  <si>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</si>
  <si>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</si>
  <si>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</si>
  <si>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</si>
  <si>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</si>
  <si>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</si>
  <si>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</si>
  <si>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</si>
  <si>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</si>
  <si>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</si>
  <si>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</si>
  <si>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</si>
  <si>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</si>
  <si>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</si>
  <si>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</si>
  <si>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</si>
  <si>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</si>
  <si>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</si>
  <si>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</si>
  <si>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</si>
  <si>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</si>
  <si>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</si>
  <si>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</si>
  <si>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</si>
  <si>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</si>
  <si>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</si>
  <si>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</si>
  <si>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</si>
  <si>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</si>
  <si>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</si>
  <si>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</si>
  <si>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</si>
  <si>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</si>
  <si>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</si>
  <si>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</si>
  <si>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</si>
  <si>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</si>
  <si>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</si>
  <si>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</si>
  <si>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</si>
  <si>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</si>
  <si>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</si>
  <si>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</si>
  <si>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</si>
  <si>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</si>
  <si>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</si>
  <si>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</si>
  <si>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</si>
  <si>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</si>
  <si>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</si>
  <si>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</si>
  <si>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</si>
  <si>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</si>
  <si>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</si>
  <si>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</si>
  <si>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</si>
  <si>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</si>
  <si>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</si>
  <si>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</si>
  <si>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</si>
  <si>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</si>
  <si>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</si>
  <si>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</si>
  <si>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</si>
  <si>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</si>
  <si>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</si>
  <si>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</si>
  <si>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</si>
  <si>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</si>
  <si>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</si>
  <si>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</si>
  <si>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</si>
  <si>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</si>
  <si>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</si>
  <si>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</si>
  <si>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</si>
  <si>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</si>
  <si>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</si>
  <si>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</si>
  <si>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</si>
  <si>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</si>
  <si>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</si>
  <si>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</si>
  <si>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</si>
  <si>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</si>
  <si>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</si>
  <si>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</si>
  <si>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</si>
  <si>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</si>
  <si>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</si>
  <si>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</si>
  <si>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</si>
  <si>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</si>
  <si>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</si>
  <si>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</si>
  <si>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</si>
  <si>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</si>
  <si>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</si>
  <si>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</si>
  <si>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</si>
  <si>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</si>
  <si>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</si>
  <si>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</si>
  <si>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</si>
  <si>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</si>
  <si>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</si>
  <si>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</si>
  <si>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</si>
  <si>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</si>
  <si>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</si>
  <si>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</si>
  <si>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</si>
  <si>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</si>
  <si>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</si>
  <si>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</si>
  <si>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</si>
  <si>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</si>
  <si>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</si>
  <si>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</si>
  <si>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</si>
  <si>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</si>
  <si>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</si>
  <si>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</si>
  <si>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</si>
  <si>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</si>
  <si>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</si>
  <si>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</si>
  <si>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</si>
  <si>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</si>
  <si>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</si>
  <si>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</si>
  <si>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</si>
  <si>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</si>
  <si>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</si>
  <si>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</si>
  <si>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</si>
  <si>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</si>
  <si>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</si>
  <si>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</si>
  <si>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</si>
  <si>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</si>
  <si>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</si>
  <si>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</si>
  <si>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</si>
  <si>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</si>
  <si>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</si>
  <si>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</si>
  <si>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</si>
  <si>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</si>
  <si>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</si>
  <si>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</si>
  <si>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</si>
  <si>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</si>
  <si>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</si>
  <si>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</si>
  <si>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</si>
  <si>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</si>
  <si>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</si>
  <si>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</si>
  <si>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</si>
  <si>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</si>
  <si>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</si>
  <si>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</si>
  <si>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</si>
  <si>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</si>
  <si>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</si>
  <si>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</si>
  <si>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</si>
  <si>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</si>
  <si>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</si>
  <si>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</si>
  <si>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</si>
  <si>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</si>
  <si>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</si>
  <si>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</si>
  <si>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</si>
  <si>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</si>
  <si>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</si>
  <si>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</si>
  <si>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</si>
  <si>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</si>
  <si>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</si>
  <si>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</si>
  <si>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</si>
  <si>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</si>
  <si>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</si>
  <si>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</si>
  <si>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</si>
  <si>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</si>
  <si>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</si>
  <si>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</si>
  <si>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</si>
  <si>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</si>
  <si>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</si>
  <si>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</si>
  <si>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</si>
  <si>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</si>
  <si>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</si>
  <si>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</si>
  <si>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</si>
  <si>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</si>
  <si>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</si>
  <si>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</si>
  <si>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</si>
  <si>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</si>
  <si>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</si>
  <si>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</si>
  <si>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</si>
  <si>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</si>
  <si>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</si>
  <si>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</si>
  <si>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</si>
  <si>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</si>
  <si>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</si>
  <si>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</si>
  <si>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</si>
  <si>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</si>
  <si>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</si>
  <si>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</si>
  <si>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</si>
  <si>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</si>
  <si>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</si>
  <si>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</si>
  <si>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</si>
  <si>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</si>
  <si>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</si>
  <si>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</si>
  <si>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</si>
  <si>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</si>
  <si>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</si>
  <si>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</si>
  <si>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</si>
  <si>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</si>
  <si>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</si>
  <si>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</si>
  <si>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</si>
  <si>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</si>
  <si>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</si>
  <si>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</si>
  <si>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</si>
  <si>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</si>
  <si>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</si>
  <si>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</si>
  <si>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</si>
  <si>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</si>
  <si>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</si>
  <si>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</si>
  <si>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</si>
  <si>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</si>
  <si>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</si>
  <si>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</si>
  <si>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</si>
  <si>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</si>
  <si>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</si>
  <si>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</si>
  <si>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</si>
  <si>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</si>
  <si>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</si>
  <si>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</si>
  <si>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</si>
  <si>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</si>
  <si>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</si>
  <si>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</si>
  <si>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</si>
  <si>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</si>
  <si>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</si>
  <si>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</si>
  <si>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</si>
  <si>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</si>
  <si>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</si>
  <si>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</si>
  <si>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</si>
  <si>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</si>
  <si>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</si>
  <si>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</si>
  <si>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</si>
  <si>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</si>
  <si>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</si>
  <si>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</si>
  <si>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</si>
  <si>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</si>
  <si>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</si>
  <si>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</si>
  <si>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</si>
  <si>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</si>
  <si>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</si>
  <si>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</si>
  <si>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</si>
  <si>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</si>
  <si>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</si>
  <si>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</si>
  <si>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</si>
  <si>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</si>
  <si>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</si>
  <si>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</si>
  <si>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</si>
  <si>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</si>
  <si>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</si>
  <si>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</si>
  <si>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</si>
  <si>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</si>
  <si>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</si>
  <si>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</si>
  <si>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</si>
  <si>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</si>
  <si>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</si>
  <si>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</si>
  <si>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</si>
  <si>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</si>
  <si>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</si>
  <si>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</si>
  <si>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</si>
  <si>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</si>
  <si>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</si>
  <si>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</si>
  <si>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</si>
  <si>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</si>
  <si>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</si>
  <si>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</si>
  <si>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</si>
  <si>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</si>
  <si>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</si>
  <si>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</si>
  <si>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</si>
  <si>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</si>
  <si>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</si>
  <si>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</si>
  <si>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</si>
  <si>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</si>
  <si>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</si>
  <si>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</si>
  <si>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</si>
  <si>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</si>
  <si>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</si>
  <si>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</si>
  <si>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</si>
  <si>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</si>
  <si>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</si>
  <si>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</si>
  <si>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</si>
  <si>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</si>
  <si>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</si>
  <si>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</si>
  <si>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</si>
  <si>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</si>
  <si>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</si>
  <si>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</si>
  <si>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</si>
  <si>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</si>
  <si>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</si>
  <si>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</si>
  <si>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</si>
  <si>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</si>
  <si>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</si>
  <si>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</si>
  <si>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</si>
  <si>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</si>
  <si>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</si>
  <si>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</si>
  <si>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</si>
  <si>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</si>
  <si>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</si>
  <si>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</si>
  <si>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</si>
  <si>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</si>
  <si>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</si>
  <si>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</si>
  <si>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</si>
  <si>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</si>
  <si>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</si>
  <si>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</si>
  <si>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</si>
  <si>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</si>
  <si>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</si>
  <si>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</si>
  <si>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</si>
  <si>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</si>
  <si>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</si>
  <si>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</si>
  <si>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</si>
  <si>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</si>
  <si>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</si>
  <si>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</si>
  <si>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</si>
  <si>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</si>
  <si>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</si>
  <si>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</si>
  <si>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</si>
  <si>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</si>
  <si>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</si>
  <si>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</si>
  <si>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</si>
  <si>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</si>
  <si>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</si>
  <si>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</si>
  <si>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</si>
  <si>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</si>
  <si>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</si>
  <si>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</si>
  <si>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</si>
  <si>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</si>
  <si>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</si>
  <si>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</si>
  <si>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</si>
  <si>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</si>
  <si>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</si>
  <si>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</si>
  <si>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</si>
  <si>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</si>
  <si>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</si>
  <si>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</si>
  <si>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</si>
  <si>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</si>
  <si>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</si>
  <si>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</si>
  <si>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</si>
  <si>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</si>
  <si>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</si>
  <si>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</si>
  <si>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</si>
  <si>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</si>
  <si>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</si>
  <si>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</si>
  <si>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</si>
  <si>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</si>
  <si>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</si>
  <si>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</si>
  <si>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</si>
  <si>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</si>
  <si>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</si>
  <si>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</si>
  <si>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</si>
  <si>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</si>
  <si>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</si>
  <si>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</si>
  <si>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</si>
  <si>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</si>
  <si>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</si>
  <si>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</si>
  <si>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</si>
  <si>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</si>
  <si>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</si>
  <si>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</si>
  <si>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</si>
  <si>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</si>
  <si>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</si>
  <si>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</si>
  <si>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</si>
  <si>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</si>
  <si>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</si>
  <si>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</si>
  <si>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</si>
  <si>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</si>
  <si>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</si>
  <si>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</si>
  <si>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</si>
  <si>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</si>
  <si>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</si>
  <si>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</si>
  <si>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</si>
  <si>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</si>
  <si>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</si>
  <si>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</si>
  <si>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</si>
  <si>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</si>
  <si>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</si>
  <si>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</si>
  <si>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</si>
  <si>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</si>
  <si>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</si>
  <si>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</si>
  <si>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</si>
  <si>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</si>
  <si>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</si>
  <si>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</si>
  <si>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</si>
  <si>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</si>
  <si>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</si>
  <si>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</si>
  <si>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</si>
  <si>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</si>
  <si>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</si>
  <si>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</si>
  <si>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</si>
  <si>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</si>
  <si>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</si>
  <si>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</si>
  <si>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</si>
  <si>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</si>
  <si>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</si>
  <si>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</si>
  <si>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</si>
  <si>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</si>
  <si>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</si>
  <si>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</si>
  <si>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</si>
  <si>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</si>
  <si>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</si>
  <si>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</si>
  <si>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</si>
  <si>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</si>
  <si>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</si>
  <si>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</si>
  <si>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</si>
  <si>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</si>
  <si>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</si>
  <si>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</si>
  <si>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</si>
  <si>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</si>
  <si>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</si>
  <si>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</si>
  <si>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</si>
  <si>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</si>
  <si>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</si>
  <si>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</si>
  <si>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</si>
  <si>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</si>
  <si>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</si>
  <si>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</si>
  <si>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</si>
  <si>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</si>
  <si>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</si>
  <si>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</si>
  <si>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</si>
  <si>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</si>
  <si>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</si>
  <si>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</si>
  <si>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</si>
  <si>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</si>
  <si>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</si>
  <si>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</si>
  <si>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</si>
  <si>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</si>
  <si>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</si>
  <si>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</si>
  <si>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</si>
  <si>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</si>
  <si>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</si>
  <si>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</si>
  <si>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</si>
  <si>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</si>
  <si>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</si>
  <si>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</si>
  <si>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</si>
  <si>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</si>
  <si>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</si>
  <si>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</si>
  <si>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</si>
  <si>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</si>
  <si>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</si>
  <si>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</si>
  <si>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</si>
  <si>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</si>
  <si>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</si>
  <si>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</si>
  <si>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</si>
  <si>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</si>
  <si>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</si>
  <si>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</si>
  <si>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</si>
  <si>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</si>
  <si>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</si>
  <si>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</si>
  <si>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</si>
  <si>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</si>
  <si>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</si>
  <si>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</si>
  <si>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</si>
  <si>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</si>
  <si>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</si>
  <si>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</si>
  <si>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</si>
  <si>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</si>
  <si>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</si>
  <si>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</si>
  <si>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</si>
  <si>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</si>
  <si>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</si>
  <si>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</si>
  <si>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</si>
  <si>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</si>
  <si>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</si>
  <si>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</si>
  <si>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</si>
  <si>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</si>
  <si>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</si>
  <si>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</si>
  <si>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</si>
  <si>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</si>
  <si>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</si>
  <si>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</si>
  <si>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</si>
  <si>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</si>
  <si>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</si>
  <si>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</si>
  <si>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</si>
  <si>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</si>
  <si>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</si>
  <si>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</si>
  <si>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</si>
  <si>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</si>
  <si>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</si>
  <si>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</si>
  <si>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</si>
  <si>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</si>
  <si>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</si>
  <si>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</si>
  <si>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</si>
  <si>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</si>
  <si>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</si>
  <si>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</si>
  <si>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</si>
  <si>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</si>
  <si>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</si>
  <si>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</si>
  <si>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</si>
  <si>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</si>
  <si>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</si>
  <si>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</si>
  <si>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</si>
  <si>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</si>
  <si>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</si>
  <si>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</si>
  <si>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</si>
  <si>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</si>
  <si>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</si>
  <si>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</si>
  <si>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</si>
  <si>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</si>
  <si>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</si>
  <si>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</si>
  <si>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</si>
  <si>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</si>
  <si>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</si>
  <si>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</si>
  <si>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</si>
  <si>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</si>
  <si>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</si>
  <si>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</si>
  <si>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</si>
  <si>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</si>
  <si>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</si>
  <si>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</si>
  <si>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</si>
  <si>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</si>
  <si>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</si>
  <si>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</si>
  <si>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</si>
  <si>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</si>
  <si>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</si>
  <si>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</si>
  <si>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</si>
  <si>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</si>
  <si>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</si>
  <si>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</si>
  <si>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</si>
  <si>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</si>
  <si>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</si>
  <si>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</si>
  <si>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</si>
  <si>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</si>
  <si>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</si>
  <si>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</si>
  <si>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</si>
  <si>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</si>
  <si>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</si>
  <si>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</si>
  <si>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</si>
  <si>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</si>
  <si>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</si>
  <si>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</si>
  <si>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</si>
  <si>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</si>
  <si>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</si>
  <si>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</si>
  <si>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</si>
  <si>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</si>
  <si>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</si>
  <si>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</si>
  <si>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</si>
  <si>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</si>
  <si>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</si>
  <si>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</si>
  <si>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</si>
  <si>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</si>
  <si>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</si>
  <si>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</si>
  <si>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</si>
  <si>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</si>
  <si>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</si>
  <si>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</si>
  <si>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</si>
  <si>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</si>
  <si>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</si>
  <si>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</si>
  <si>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</si>
  <si>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</si>
  <si>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</si>
  <si>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</si>
  <si>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</si>
  <si>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</si>
  <si>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</si>
  <si>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</si>
  <si>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</si>
  <si>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</si>
  <si>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</si>
  <si>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</si>
  <si>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</si>
  <si>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</si>
  <si>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</si>
  <si>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</si>
  <si>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</si>
  <si>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</si>
  <si>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</si>
  <si>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</si>
  <si>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</si>
  <si>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</si>
  <si>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</si>
  <si>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</si>
  <si>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</si>
  <si>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</si>
  <si>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</si>
  <si>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</si>
  <si>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</si>
  <si>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</si>
  <si>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</si>
  <si>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</si>
  <si>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</si>
  <si>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</si>
  <si>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</si>
  <si>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</si>
  <si>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</si>
  <si>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</si>
  <si>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</si>
  <si>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</si>
  <si>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</si>
  <si>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</si>
  <si>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</si>
  <si>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</si>
  <si>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</si>
  <si>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</si>
  <si>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</si>
  <si>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</si>
  <si>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</si>
  <si>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</si>
  <si>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</si>
  <si>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</si>
  <si>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</si>
  <si>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</si>
  <si>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</si>
  <si>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</si>
  <si>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</si>
  <si>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</si>
  <si>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</si>
  <si>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</si>
  <si>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</si>
  <si>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</si>
  <si>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</si>
  <si>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</si>
  <si>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</si>
  <si>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</si>
  <si>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</si>
  <si>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</si>
  <si>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</si>
  <si>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</si>
  <si>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</si>
  <si>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</si>
  <si>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</si>
  <si>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</si>
  <si>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</si>
  <si>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</si>
  <si>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</si>
  <si>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</si>
  <si>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</si>
  <si>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</si>
  <si>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</si>
  <si>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</si>
  <si>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</si>
  <si>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</si>
  <si>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</si>
  <si>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</si>
  <si>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</si>
  <si>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</si>
  <si>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</si>
  <si>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</si>
  <si>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</si>
  <si>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</si>
  <si>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</si>
  <si>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</si>
  <si>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</si>
  <si>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</si>
  <si>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</si>
  <si>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</si>
  <si>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</si>
  <si>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</si>
  <si>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</si>
  <si>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</si>
  <si>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</si>
  <si>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</si>
  <si>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</si>
  <si>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</si>
  <si>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</si>
  <si>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</si>
  <si>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</si>
  <si>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</si>
  <si>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</si>
  <si>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</si>
  <si>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</si>
  <si>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</si>
  <si>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</si>
  <si>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</si>
  <si>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</si>
  <si>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</si>
  <si>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</si>
  <si>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</si>
  <si>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</si>
  <si>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</si>
  <si>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</si>
  <si>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</si>
  <si>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</si>
  <si>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</si>
  <si>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</si>
  <si>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</si>
  <si>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</si>
  <si>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</si>
  <si>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</si>
  <si>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</si>
  <si>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</si>
  <si>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</si>
  <si>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</si>
  <si>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</si>
  <si>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</si>
  <si>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</si>
  <si>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</si>
  <si>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</si>
  <si>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</si>
  <si>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</si>
  <si>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</si>
  <si>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</si>
  <si>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</si>
  <si>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</si>
  <si>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</si>
  <si>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</si>
  <si>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</si>
  <si>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</si>
  <si>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</si>
  <si>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</si>
  <si>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</si>
  <si>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</si>
  <si>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</si>
  <si>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</si>
  <si>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</si>
  <si>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</si>
  <si>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</si>
  <si>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</si>
  <si>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</si>
  <si>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</si>
  <si>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</si>
  <si>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</si>
  <si>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</si>
  <si>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</si>
  <si>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</si>
  <si>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</si>
  <si>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</si>
  <si>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</si>
  <si>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</si>
  <si>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</si>
  <si>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</si>
  <si>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</si>
  <si>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</si>
  <si>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</si>
  <si>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</si>
  <si>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</si>
  <si>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</si>
  <si>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</si>
  <si>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</si>
  <si>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</si>
  <si>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</si>
  <si>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</si>
  <si>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</si>
  <si>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</si>
  <si>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</si>
  <si>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</si>
  <si>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</si>
  <si>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</si>
  <si>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</si>
  <si>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</si>
  <si>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</si>
  <si>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</si>
  <si>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</si>
  <si>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</si>
  <si>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</si>
  <si>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</si>
  <si>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</si>
  <si>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</si>
  <si>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</si>
  <si>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</si>
  <si>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</si>
  <si>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</si>
  <si>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</si>
  <si>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</si>
  <si>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</si>
  <si>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</si>
  <si>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</si>
  <si>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</si>
  <si>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</si>
  <si>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</si>
  <si>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</si>
  <si>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</si>
  <si>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</si>
  <si>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</si>
  <si>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</si>
  <si>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</si>
  <si>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</si>
  <si>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</si>
  <si>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</si>
  <si>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</si>
  <si>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</si>
  <si>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</si>
  <si>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</si>
  <si>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</si>
  <si>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</si>
  <si>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</si>
  <si>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</si>
  <si>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</si>
  <si>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</si>
  <si>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</si>
  <si>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</si>
  <si>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</si>
  <si>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</si>
  <si>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</si>
  <si>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</si>
  <si>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</si>
  <si>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</si>
  <si>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</si>
  <si>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</si>
  <si>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</si>
  <si>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</si>
  <si>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</si>
  <si>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</si>
  <si>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</si>
  <si>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</si>
  <si>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</si>
  <si>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</si>
  <si>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</si>
  <si>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</si>
  <si>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</si>
  <si>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</si>
  <si>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</si>
  <si>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</si>
  <si>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</si>
  <si>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</si>
  <si>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</si>
  <si>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</si>
  <si>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</si>
  <si>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</si>
  <si>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</si>
  <si>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</si>
  <si>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</si>
  <si>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</si>
  <si>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</si>
  <si>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</si>
  <si>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</si>
  <si>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</si>
  <si>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</si>
  <si>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</si>
  <si>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</si>
  <si>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</si>
  <si>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</si>
  <si>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</si>
  <si>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</si>
  <si>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</si>
  <si>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</si>
  <si>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</si>
  <si>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</si>
  <si>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</si>
  <si>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</si>
  <si>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</si>
  <si>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</si>
  <si>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</si>
  <si>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</si>
  <si>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</si>
  <si>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</si>
  <si>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</si>
  <si>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</si>
  <si>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</si>
  <si>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</si>
  <si>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</si>
  <si>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</si>
  <si>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</si>
  <si>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</si>
  <si>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</si>
  <si>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</si>
  <si>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</si>
  <si>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</si>
  <si>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</si>
  <si>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</si>
  <si>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</si>
  <si>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</si>
  <si>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</si>
  <si>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</si>
  <si>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</si>
  <si>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</si>
  <si>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</si>
  <si>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</si>
  <si>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</si>
  <si>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</si>
  <si>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</si>
  <si>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</si>
  <si>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</si>
  <si>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</si>
  <si>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</si>
  <si>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</si>
  <si>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</si>
  <si>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</si>
  <si>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</si>
  <si>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</si>
  <si>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</si>
  <si>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</si>
  <si>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</si>
  <si>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</si>
  <si>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</si>
  <si>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</si>
  <si>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</si>
  <si>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</si>
  <si>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</si>
  <si>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</si>
  <si>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</si>
  <si>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</si>
  <si>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</si>
  <si>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</si>
  <si>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</si>
  <si>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</si>
  <si>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</si>
  <si>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</si>
  <si>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</si>
  <si>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</si>
  <si>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</si>
  <si>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</si>
  <si>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</si>
  <si>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</si>
  <si>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</si>
  <si>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</si>
  <si>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</si>
  <si>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</si>
  <si>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</si>
  <si>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</si>
  <si>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</si>
  <si>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</si>
  <si>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</si>
  <si>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</si>
  <si>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</si>
  <si>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</si>
  <si>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</si>
  <si>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</si>
  <si>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</si>
  <si>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</si>
  <si>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</si>
  <si>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</si>
  <si>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</si>
  <si>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</si>
  <si>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</si>
  <si>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</si>
  <si>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</si>
  <si>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</si>
  <si>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</si>
  <si>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</si>
  <si>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</si>
  <si>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</si>
  <si>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</si>
  <si>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</si>
  <si>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</si>
  <si>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</si>
  <si>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</si>
  <si>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</si>
  <si>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</si>
  <si>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</si>
  <si>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</si>
  <si>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</si>
  <si>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</si>
  <si>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</si>
  <si>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</si>
  <si>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</si>
  <si>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</si>
  <si>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</si>
  <si>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</si>
  <si>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</si>
  <si>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</si>
  <si>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</si>
  <si>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</si>
  <si>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</si>
  <si>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</si>
  <si>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</si>
  <si>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</si>
  <si>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</si>
  <si>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</si>
  <si>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</si>
  <si>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</si>
  <si>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</si>
  <si>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</si>
  <si>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</si>
  <si>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</si>
  <si>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</si>
  <si>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</si>
  <si>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</si>
  <si>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</si>
  <si>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</si>
  <si>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</si>
  <si>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</si>
  <si>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</si>
  <si>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</si>
  <si>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</si>
  <si>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</si>
  <si>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</si>
  <si>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</si>
  <si>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</si>
  <si>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</si>
  <si>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</si>
  <si>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</si>
  <si>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</si>
  <si>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</si>
  <si>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</si>
  <si>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</si>
  <si>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</si>
  <si>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</si>
  <si>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</si>
  <si>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</si>
  <si>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</si>
  <si>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</si>
  <si>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</si>
  <si>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</si>
  <si>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</si>
  <si>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</si>
  <si>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</si>
  <si>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</si>
  <si>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</si>
  <si>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</si>
  <si>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</si>
  <si>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</si>
  <si>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</si>
  <si>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</si>
  <si>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</si>
  <si>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</si>
  <si>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</si>
  <si>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</si>
  <si>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</si>
  <si>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</si>
  <si>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</si>
  <si>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</si>
  <si>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</si>
  <si>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</si>
  <si>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</si>
  <si>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</si>
  <si>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</si>
  <si>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</si>
  <si>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</si>
  <si>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</si>
  <si>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</si>
  <si>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</si>
  <si>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</si>
  <si>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</si>
  <si>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</si>
  <si>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</si>
  <si>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</si>
  <si>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</si>
  <si>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</si>
  <si>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</si>
  <si>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</si>
  <si>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</si>
  <si>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</si>
  <si>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</si>
  <si>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</si>
  <si>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</si>
  <si>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</si>
  <si>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</si>
  <si>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</si>
  <si>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</si>
  <si>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</si>
  <si>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</si>
  <si>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</si>
  <si>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</si>
  <si>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</si>
  <si>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</si>
  <si>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</si>
  <si>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</si>
  <si>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</si>
  <si>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</si>
  <si>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</si>
  <si>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</si>
  <si>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</si>
  <si>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</si>
  <si>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</si>
  <si>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</si>
  <si>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</si>
  <si>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</si>
  <si>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</si>
  <si>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</si>
  <si>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</si>
  <si>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</si>
  <si>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</si>
  <si>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</si>
  <si>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</si>
  <si>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</si>
  <si>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</si>
  <si>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</si>
  <si>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</si>
  <si>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</si>
  <si>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</si>
  <si>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</si>
  <si>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</si>
  <si>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</si>
  <si>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</si>
  <si>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</si>
  <si>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</si>
  <si>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</si>
  <si>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</si>
  <si>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</si>
  <si>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</si>
  <si>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</si>
  <si>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</si>
  <si>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</si>
  <si>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</si>
  <si>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</si>
  <si>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</si>
  <si>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</si>
  <si>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</si>
  <si>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</si>
  <si>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</si>
  <si>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</si>
  <si>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</si>
  <si>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</si>
  <si>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</si>
  <si>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</si>
  <si>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</si>
  <si>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</si>
  <si>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</si>
  <si>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</si>
  <si>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</si>
  <si>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</si>
  <si>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</si>
  <si>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</si>
  <si>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</si>
  <si>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</si>
  <si>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</si>
  <si>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</si>
  <si>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</si>
  <si>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</si>
  <si>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</si>
  <si>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</si>
  <si>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</si>
  <si>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</si>
  <si>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</si>
  <si>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</si>
  <si>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</si>
  <si>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</si>
  <si>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</si>
  <si>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</si>
  <si>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</si>
  <si>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</si>
  <si>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</si>
  <si>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</si>
  <si>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</si>
  <si>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</si>
  <si>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</si>
  <si>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</si>
  <si>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</si>
  <si>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</si>
  <si>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</si>
  <si>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</si>
  <si>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</si>
  <si>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</si>
  <si>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</si>
  <si>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</si>
  <si>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</si>
  <si>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</si>
  <si>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</si>
  <si>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</si>
  <si>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</si>
  <si>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</si>
  <si>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</si>
  <si>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</si>
  <si>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</si>
  <si>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</si>
  <si>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</si>
  <si>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</si>
  <si>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</si>
  <si>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</si>
  <si>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</si>
  <si>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</si>
  <si>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</si>
  <si>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</si>
  <si>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</si>
  <si>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</si>
  <si>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</si>
  <si>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</si>
  <si>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</si>
  <si>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</si>
  <si>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</si>
  <si>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</si>
  <si>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</si>
  <si>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</si>
  <si>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</si>
  <si>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</si>
  <si>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</si>
  <si>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</si>
  <si>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</si>
  <si>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</si>
  <si>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</si>
  <si>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</si>
  <si>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</si>
  <si>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</si>
  <si>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</si>
  <si>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</si>
  <si>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</si>
  <si>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</si>
  <si>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</si>
  <si>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</si>
  <si>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</si>
  <si>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</si>
  <si>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</si>
  <si>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</si>
  <si>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</si>
  <si>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</si>
  <si>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</si>
  <si>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</si>
  <si>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</si>
  <si>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</si>
  <si>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</si>
  <si>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</si>
  <si>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</si>
  <si>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</si>
  <si>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</si>
  <si>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</si>
  <si>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</si>
  <si>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</si>
  <si>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</si>
  <si>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</si>
  <si>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</si>
  <si>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</si>
  <si>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</si>
  <si>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</si>
  <si>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</si>
  <si>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</si>
  <si>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</si>
  <si>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</si>
  <si>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</si>
  <si>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</si>
  <si>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</si>
  <si>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</si>
  <si>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</si>
  <si>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</si>
  <si>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</si>
  <si>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</si>
  <si>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</si>
  <si>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</si>
  <si>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</si>
  <si>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</si>
  <si>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</si>
  <si>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</si>
  <si>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</si>
  <si>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</si>
  <si>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</si>
  <si>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</si>
  <si>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</si>
  <si>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</si>
  <si>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</si>
  <si>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</si>
  <si>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</si>
  <si>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</si>
  <si>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</si>
  <si>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</si>
  <si>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</si>
  <si>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</si>
  <si>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</si>
  <si>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</si>
  <si>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</si>
  <si>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</si>
  <si>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</si>
  <si>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</si>
  <si>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</si>
  <si>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</si>
  <si>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</si>
  <si>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</si>
  <si>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</si>
  <si>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</si>
  <si>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</si>
  <si>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</si>
  <si>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</si>
  <si>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</si>
  <si>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</si>
  <si>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</si>
  <si>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</si>
  <si>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</si>
  <si>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</si>
  <si>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</si>
  <si>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</si>
  <si>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</si>
  <si>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</si>
  <si>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</si>
  <si>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</si>
  <si>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</si>
  <si>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</si>
  <si>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</si>
  <si>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</si>
  <si>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</si>
  <si>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</si>
  <si>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</si>
  <si>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</si>
  <si>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</si>
  <si>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</si>
  <si>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</si>
  <si>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</si>
  <si>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</si>
  <si>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</si>
  <si>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</si>
  <si>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</si>
  <si>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</si>
  <si>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</si>
  <si>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</si>
  <si>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</si>
  <si>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</si>
  <si>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</si>
  <si>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</si>
  <si>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</si>
  <si>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</si>
  <si>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</si>
  <si>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</si>
  <si>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</si>
  <si>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</si>
  <si>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</si>
  <si>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</si>
  <si>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</si>
  <si>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</si>
  <si>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</si>
  <si>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</si>
  <si>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</si>
  <si>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</si>
  <si>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</si>
  <si>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</si>
  <si>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</si>
  <si>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</si>
  <si>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</si>
  <si>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</si>
  <si>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</si>
  <si>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</si>
  <si>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</si>
  <si>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</si>
  <si>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</si>
  <si>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</si>
  <si>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</si>
  <si>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</si>
  <si>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</si>
  <si>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</si>
  <si>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</si>
  <si>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</si>
  <si>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</si>
  <si>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</si>
  <si>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</si>
  <si>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</si>
  <si>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</si>
  <si>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</si>
  <si>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</si>
  <si>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</si>
  <si>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</si>
  <si>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</si>
  <si>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</si>
  <si>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</si>
  <si>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</si>
  <si>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</si>
  <si>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</si>
  <si>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</si>
  <si>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</si>
  <si>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</si>
  <si>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</si>
  <si>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</si>
  <si>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</si>
  <si>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</si>
  <si>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</si>
  <si>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</si>
  <si>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</si>
  <si>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</si>
  <si>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</si>
  <si>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</si>
  <si>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</si>
  <si>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</si>
  <si>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</si>
  <si>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</si>
  <si>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</si>
  <si>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</si>
  <si>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</si>
  <si>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</si>
  <si>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</si>
  <si>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</si>
  <si>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</si>
  <si>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</si>
  <si>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</si>
  <si>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</si>
  <si>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</si>
  <si>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</si>
  <si>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</si>
  <si>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</si>
  <si>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</si>
  <si>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</si>
  <si>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</si>
  <si>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</si>
  <si>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</si>
  <si>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</si>
  <si>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</si>
  <si>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</si>
  <si>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</si>
  <si>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</si>
  <si>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</si>
  <si>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</si>
  <si>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</si>
  <si>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</si>
  <si>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</si>
  <si>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</si>
  <si>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</si>
  <si>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</si>
  <si>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</si>
  <si>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</si>
  <si>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</si>
  <si>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</si>
  <si>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</si>
  <si>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</si>
  <si>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</si>
  <si>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</si>
  <si>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</si>
  <si>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</si>
  <si>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</si>
  <si>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</si>
  <si>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</si>
  <si>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</si>
  <si>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</si>
  <si>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</si>
  <si>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</si>
  <si>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</si>
  <si>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</si>
  <si>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</si>
  <si>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</si>
  <si>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</si>
  <si>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</si>
  <si>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</si>
  <si>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</si>
  <si>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</si>
  <si>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</si>
  <si>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</si>
  <si>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</si>
  <si>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</si>
  <si>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</si>
  <si>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</si>
  <si>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</si>
  <si>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</si>
  <si>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</si>
  <si>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</si>
  <si>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</si>
  <si>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</si>
  <si>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</si>
  <si>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</si>
  <si>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</si>
  <si>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</si>
  <si>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</si>
  <si>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</si>
  <si>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</si>
  <si>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</si>
  <si>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</si>
  <si>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</si>
  <si>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</si>
  <si>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</si>
  <si>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</si>
  <si>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</si>
  <si>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</si>
  <si>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</si>
  <si>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</si>
  <si>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</si>
  <si>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</si>
  <si>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</si>
  <si>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</si>
  <si>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</si>
  <si>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</si>
  <si>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</si>
  <si>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</si>
  <si>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</si>
  <si>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</si>
  <si>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</si>
  <si>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</si>
  <si>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</si>
  <si>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</si>
  <si>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</si>
  <si>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</si>
  <si>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</si>
  <si>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</si>
  <si>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</si>
  <si>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</si>
  <si>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</si>
  <si>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</si>
  <si>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</si>
  <si>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</si>
  <si>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</si>
  <si>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</si>
  <si>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</si>
  <si>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</si>
  <si>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</si>
  <si>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</si>
  <si>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</si>
  <si>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</si>
  <si>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</si>
  <si>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</si>
  <si>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</si>
  <si>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</si>
  <si>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</si>
  <si>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</si>
  <si>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</si>
  <si>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</si>
  <si>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</si>
  <si>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</si>
  <si>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</si>
  <si>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</si>
  <si>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</si>
  <si>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</si>
  <si>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</si>
  <si>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</si>
  <si>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</si>
  <si>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</si>
  <si>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</si>
  <si>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</si>
  <si>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</si>
  <si>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</si>
  <si>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</si>
  <si>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</si>
  <si>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</si>
  <si>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</si>
  <si>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</si>
  <si>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</si>
  <si>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</si>
  <si>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</si>
  <si>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</si>
  <si>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</si>
  <si>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</si>
  <si>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</si>
  <si>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</si>
  <si>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</si>
  <si>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</si>
  <si>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</si>
  <si>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</si>
  <si>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</si>
  <si>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</si>
  <si>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</si>
  <si>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</si>
  <si>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</si>
  <si>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</si>
  <si>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</si>
  <si>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</si>
  <si>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</si>
  <si>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</si>
  <si>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</si>
  <si>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</si>
  <si>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</si>
  <si>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</si>
  <si>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</si>
  <si>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</si>
  <si>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</si>
  <si>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</si>
  <si>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</si>
  <si>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</si>
  <si>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</si>
  <si>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</si>
  <si>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</si>
  <si>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</si>
  <si>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</si>
  <si>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</si>
  <si>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</si>
  <si>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</si>
  <si>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</si>
  <si>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</si>
  <si>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</si>
  <si>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</si>
  <si>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</si>
  <si>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</si>
  <si>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</si>
  <si>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</si>
  <si>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</si>
  <si>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</si>
  <si>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</si>
  <si>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</si>
  <si>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</si>
  <si>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</si>
  <si>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</si>
  <si>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</si>
  <si>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</si>
  <si>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</si>
  <si>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</si>
  <si>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</si>
  <si>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</si>
  <si>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</si>
  <si>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</si>
  <si>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</si>
  <si>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</si>
  <si>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</si>
  <si>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</si>
  <si>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</si>
  <si>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</si>
  <si>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</si>
  <si>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</si>
  <si>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</si>
  <si>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</si>
  <si>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</si>
  <si>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</si>
  <si>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</si>
  <si>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</si>
  <si>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</si>
  <si>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</si>
  <si>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</si>
  <si>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</si>
  <si>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</si>
  <si>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</si>
  <si>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</si>
  <si>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</si>
  <si>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</si>
  <si>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</si>
  <si>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</si>
  <si>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</si>
  <si>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</si>
  <si>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</si>
  <si>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</si>
  <si>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</si>
  <si>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</si>
  <si>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</si>
  <si>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</si>
  <si>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</si>
  <si>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</si>
  <si>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</si>
  <si>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</si>
  <si>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</si>
  <si>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</si>
  <si>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</si>
  <si>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</si>
  <si>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</si>
  <si>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</si>
  <si>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</si>
  <si>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</si>
  <si>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</si>
  <si>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</si>
  <si>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</si>
  <si>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</si>
  <si>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</si>
  <si>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</si>
  <si>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</si>
  <si>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</si>
  <si>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</si>
  <si>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</si>
  <si>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</si>
  <si>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</si>
  <si>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</si>
  <si>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</si>
  <si>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</si>
  <si>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</si>
  <si>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</si>
  <si>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</si>
  <si>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</si>
  <si>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</si>
  <si>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</si>
  <si>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</si>
  <si>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</si>
  <si>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</si>
  <si>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</si>
  <si>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</si>
  <si>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</si>
  <si>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</si>
  <si>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</si>
  <si>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</si>
  <si>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</si>
  <si>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</si>
  <si>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</si>
  <si>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</si>
  <si>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</si>
  <si>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</si>
  <si>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</si>
  <si>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</si>
  <si>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</si>
  <si>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</si>
  <si>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</si>
  <si>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</si>
  <si>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</si>
  <si>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</si>
  <si>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</si>
  <si>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</si>
  <si>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</si>
  <si>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</si>
  <si>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</si>
  <si>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</si>
  <si>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</si>
  <si>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</si>
  <si>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</si>
  <si>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</si>
  <si>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</si>
  <si>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</si>
  <si>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</si>
  <si>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</si>
  <si>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</si>
  <si>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</si>
  <si>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</si>
  <si>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</si>
  <si>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</si>
  <si>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</si>
  <si>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</si>
  <si>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</si>
  <si>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</si>
  <si>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</si>
  <si>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</si>
  <si>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</si>
  <si>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</si>
  <si>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</si>
  <si>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</si>
  <si>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</si>
  <si>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</si>
  <si>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</si>
  <si>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</si>
  <si>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</si>
  <si>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</si>
  <si>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</si>
  <si>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</si>
  <si>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</si>
  <si>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</si>
  <si>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</si>
  <si>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</si>
  <si>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</si>
  <si>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</si>
  <si>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</si>
  <si>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</si>
  <si>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</si>
  <si>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</si>
  <si>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</si>
  <si>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</si>
  <si>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</si>
  <si>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</si>
  <si>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</si>
  <si>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</si>
  <si>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</si>
  <si>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</si>
  <si>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</si>
  <si>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</si>
  <si>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</si>
  <si>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</si>
  <si>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</si>
  <si>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</si>
  <si>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</si>
  <si>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</si>
  <si>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</si>
  <si>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</si>
  <si>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</si>
  <si>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</si>
  <si>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</si>
  <si>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</si>
  <si>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</si>
  <si>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</si>
  <si>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</si>
  <si>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</si>
  <si>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</si>
  <si>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</si>
  <si>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</si>
  <si>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</si>
  <si>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</si>
  <si>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</si>
  <si>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</si>
  <si>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</si>
  <si>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</si>
  <si>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</si>
  <si>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</si>
  <si>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</si>
  <si>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</si>
  <si>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</si>
  <si>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</si>
  <si>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</si>
  <si>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</si>
  <si>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</si>
  <si>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</si>
  <si>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</si>
  <si>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</si>
  <si>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</si>
  <si>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</si>
  <si>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</si>
  <si>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</si>
  <si>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</si>
  <si>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</si>
  <si>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</si>
  <si>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</si>
  <si>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</si>
  <si>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</si>
  <si>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</si>
  <si>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</si>
  <si>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</si>
  <si>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</si>
  <si>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</si>
  <si>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</si>
  <si>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</si>
  <si>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</si>
  <si>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</si>
  <si>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</si>
  <si>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</si>
  <si>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</si>
  <si>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</si>
  <si>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</si>
  <si>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</si>
  <si>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</si>
  <si>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</si>
  <si>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</si>
  <si>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</si>
  <si>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</si>
  <si>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</si>
  <si>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</si>
  <si>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</si>
  <si>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</si>
  <si>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</si>
  <si>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</si>
  <si>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</si>
  <si>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</si>
  <si>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</si>
  <si>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</si>
  <si>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</si>
  <si>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</si>
  <si>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</si>
  <si>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</si>
  <si>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</si>
  <si>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</si>
  <si>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</si>
  <si>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</si>
  <si>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</si>
  <si>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</si>
  <si>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</si>
  <si>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</si>
  <si>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</si>
  <si>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</si>
  <si>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</si>
  <si>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</si>
  <si>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</si>
  <si>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</si>
  <si>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</si>
  <si>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</si>
  <si>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</si>
  <si>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</si>
  <si>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</si>
  <si>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</si>
  <si>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</si>
  <si>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</si>
  <si>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</si>
  <si>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</si>
  <si>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</si>
  <si>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</si>
  <si>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</si>
  <si>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</si>
  <si>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</si>
  <si>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</si>
  <si>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</si>
  <si>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</si>
  <si>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</si>
  <si>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</si>
  <si>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</si>
  <si>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</si>
  <si>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</si>
  <si>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</si>
  <si>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</si>
  <si>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</si>
  <si>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</si>
  <si>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</si>
  <si>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</si>
  <si>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</si>
  <si>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</si>
  <si>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</si>
  <si>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</si>
  <si>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</si>
  <si>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</si>
  <si>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</si>
  <si>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</si>
  <si>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</si>
  <si>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</si>
  <si>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</si>
  <si>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</si>
  <si>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</si>
  <si>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</si>
  <si>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</si>
  <si>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</si>
  <si>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</si>
  <si>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</si>
  <si>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</si>
  <si>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</si>
  <si>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</si>
  <si>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</si>
  <si>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</si>
  <si>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</si>
  <si>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</si>
  <si>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</si>
  <si>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</si>
  <si>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</si>
  <si>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</si>
  <si>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</si>
  <si>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</si>
  <si>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</si>
  <si>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</si>
  <si>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</si>
  <si>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</si>
  <si>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</si>
  <si>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</si>
  <si>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</si>
  <si>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</si>
  <si>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</si>
  <si>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</si>
  <si>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</si>
  <si>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</si>
  <si>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</si>
  <si>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</si>
  <si>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</si>
  <si>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</si>
  <si>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</si>
  <si>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</si>
  <si>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</si>
  <si>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</si>
  <si>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</si>
  <si>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</si>
  <si>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</si>
  <si>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</si>
  <si>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</si>
  <si>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</si>
  <si>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</si>
  <si>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</si>
  <si>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</si>
  <si>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</si>
  <si>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</si>
  <si>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</si>
  <si>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</si>
  <si>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</si>
  <si>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</si>
  <si>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</si>
  <si>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</si>
  <si>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</si>
  <si>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</si>
  <si>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</si>
  <si>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</si>
  <si>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</si>
  <si>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</si>
  <si>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</si>
  <si>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</si>
  <si>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</si>
  <si>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</si>
  <si>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</si>
  <si>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</si>
  <si>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</si>
  <si>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</si>
  <si>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</si>
  <si>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</si>
  <si>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</si>
  <si>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</si>
  <si>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</si>
  <si>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</si>
  <si>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</si>
  <si>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</si>
  <si>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</si>
  <si>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</si>
  <si>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</si>
  <si>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</si>
  <si>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</si>
  <si>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</si>
  <si>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</si>
  <si>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</si>
  <si>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</si>
  <si>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</si>
  <si>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</si>
  <si>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</si>
  <si>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</si>
  <si>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</si>
  <si>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</si>
  <si>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</si>
  <si>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</si>
  <si>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</si>
  <si>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</si>
  <si>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</si>
  <si>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</si>
  <si>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</si>
  <si>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</si>
  <si>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</si>
  <si>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</si>
  <si>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</si>
  <si>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</si>
  <si>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</si>
  <si>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</si>
  <si>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</si>
  <si>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</si>
  <si>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</si>
  <si>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</si>
  <si>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</si>
  <si>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</si>
  <si>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</si>
  <si>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</si>
  <si>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</si>
  <si>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</si>
  <si>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</si>
  <si>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</si>
  <si>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</si>
  <si>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</si>
  <si>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</si>
  <si>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</si>
  <si>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</si>
  <si>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</si>
  <si>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</si>
  <si>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</si>
  <si>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</si>
  <si>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</si>
  <si>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</si>
  <si>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</si>
  <si>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</si>
  <si>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</si>
  <si>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</si>
  <si>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</si>
  <si>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</si>
  <si>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</si>
  <si>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</si>
  <si>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</si>
  <si>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</si>
  <si>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</si>
  <si>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</si>
  <si>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</si>
  <si>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</si>
  <si>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</si>
  <si>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</si>
  <si>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</si>
  <si>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</si>
  <si>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</si>
  <si>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</si>
  <si>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</si>
  <si>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</si>
  <si>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</si>
  <si>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</si>
  <si>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</si>
  <si>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</si>
  <si>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</si>
  <si>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</si>
  <si>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</si>
  <si>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</si>
  <si>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</si>
  <si>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</si>
  <si>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</si>
  <si>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</si>
  <si>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</si>
  <si>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</si>
  <si>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</si>
  <si>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</si>
  <si>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</si>
  <si>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</si>
  <si>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</si>
  <si>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</si>
  <si>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</si>
  <si>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</si>
  <si>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</si>
  <si>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</si>
  <si>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</si>
  <si>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</si>
  <si>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</si>
  <si>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</si>
  <si>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</si>
  <si>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</si>
  <si>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</si>
  <si>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</si>
  <si>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</si>
  <si>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</si>
  <si>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</si>
  <si>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</si>
  <si>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</si>
  <si>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</si>
  <si>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</si>
  <si>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</si>
  <si>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</si>
  <si>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</si>
  <si>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</si>
  <si>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</si>
  <si>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</si>
  <si>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</si>
  <si>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</si>
  <si>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</si>
  <si>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</si>
  <si>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</si>
  <si>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</si>
  <si>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</si>
  <si>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</si>
  <si>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</si>
  <si>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</si>
  <si>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</si>
  <si>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</si>
  <si>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</si>
  <si>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</si>
  <si>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</si>
  <si>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</si>
  <si>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</si>
  <si>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</si>
  <si>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</si>
  <si>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</si>
  <si>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</si>
  <si>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</si>
  <si>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</si>
  <si>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</si>
  <si>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</si>
  <si>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</si>
  <si>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</si>
  <si>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</si>
  <si>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</si>
  <si>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</si>
  <si>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</si>
  <si>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</si>
  <si>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</si>
  <si>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</si>
  <si>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</si>
  <si>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</si>
  <si>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</si>
  <si>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</si>
  <si>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</si>
  <si>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</si>
  <si>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</si>
  <si>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</si>
  <si>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</si>
  <si>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</si>
  <si>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</si>
  <si>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</si>
  <si>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</si>
  <si>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</si>
  <si>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</si>
  <si>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</si>
  <si>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</si>
  <si>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</si>
  <si>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</si>
  <si>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</si>
  <si>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</si>
  <si>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</si>
  <si>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</si>
  <si>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</si>
  <si>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</si>
  <si>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</si>
  <si>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</si>
  <si>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</si>
  <si>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</si>
  <si>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</si>
  <si>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</si>
  <si>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</si>
  <si>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</si>
  <si>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</si>
  <si>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</si>
  <si>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</si>
  <si>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</si>
  <si>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</si>
  <si>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</si>
  <si>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</si>
  <si>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</si>
  <si>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</si>
  <si>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</si>
  <si>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</si>
  <si>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</si>
  <si>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</si>
  <si>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</si>
  <si>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</si>
  <si>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</si>
  <si>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</si>
  <si>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</si>
  <si>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</si>
  <si>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</si>
  <si>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</si>
  <si>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</si>
  <si>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</si>
  <si>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</si>
  <si>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</si>
  <si>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</si>
  <si>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</si>
  <si>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</si>
  <si>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</si>
  <si>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</si>
  <si>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</si>
  <si>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</si>
  <si>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</si>
  <si>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</si>
  <si>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</si>
  <si>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</si>
  <si>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</si>
  <si>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</si>
  <si>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</si>
  <si>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</si>
  <si>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</si>
  <si>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</si>
  <si>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</si>
  <si>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</si>
  <si>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</si>
  <si>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</si>
  <si>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</si>
  <si>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</si>
  <si>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</si>
  <si>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</si>
  <si>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</si>
  <si>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</si>
  <si>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</si>
  <si>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</si>
  <si>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</si>
  <si>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</si>
  <si>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</si>
  <si>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</si>
  <si>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</si>
  <si>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</si>
  <si>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</si>
  <si>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</si>
  <si>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</si>
  <si>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</si>
  <si>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</si>
  <si>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</si>
  <si>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</si>
  <si>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</si>
  <si>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</si>
  <si>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</si>
  <si>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</si>
  <si>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</si>
  <si>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</si>
  <si>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</si>
  <si>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</si>
  <si>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</si>
  <si>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</si>
  <si>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</si>
  <si>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</si>
  <si>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</si>
  <si>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</si>
  <si>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</si>
  <si>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</si>
  <si>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</si>
  <si>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</si>
  <si>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</si>
  <si>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</si>
  <si>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</si>
  <si>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</si>
  <si>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</si>
  <si>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</si>
  <si>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</si>
  <si>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</si>
  <si>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</si>
  <si>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</si>
  <si>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</si>
  <si>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</si>
  <si>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</si>
  <si>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</si>
  <si>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</si>
  <si>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</si>
  <si>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</si>
  <si>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</si>
  <si>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</si>
  <si>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</si>
  <si>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</si>
  <si>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</si>
  <si>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</si>
  <si>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</si>
  <si>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</si>
  <si>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</si>
  <si>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</si>
  <si>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</si>
  <si>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</si>
  <si>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</si>
  <si>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</si>
  <si>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</si>
  <si>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</si>
  <si>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</si>
  <si>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</si>
  <si>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</si>
  <si>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</si>
  <si>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</si>
  <si>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</si>
  <si>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</si>
  <si>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</si>
  <si>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</si>
  <si>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</si>
  <si>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</si>
  <si>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</si>
  <si>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</si>
  <si>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</si>
  <si>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</si>
  <si>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</si>
  <si>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</si>
  <si>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</si>
  <si>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</si>
  <si>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</si>
  <si>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</si>
  <si>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</si>
  <si>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</si>
  <si>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</si>
  <si>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</si>
  <si>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</si>
  <si>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</si>
  <si>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</si>
  <si>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</si>
  <si>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</si>
  <si>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</si>
  <si>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</si>
  <si>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</si>
  <si>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</si>
  <si>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</si>
  <si>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</si>
  <si>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</si>
  <si>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</si>
  <si>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</si>
  <si>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</si>
  <si>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</si>
  <si>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</si>
  <si>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</si>
  <si>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</si>
  <si>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</si>
  <si>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</si>
  <si>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</si>
  <si>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</si>
  <si>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</si>
  <si>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</si>
  <si>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</si>
  <si>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</si>
  <si>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</si>
  <si>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</si>
  <si>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</si>
  <si>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</si>
  <si>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</si>
  <si>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</si>
  <si>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</si>
  <si>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</si>
  <si>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</si>
  <si>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</si>
  <si>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</si>
  <si>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</si>
  <si>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</si>
  <si>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</si>
  <si>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</si>
  <si>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</si>
  <si>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</si>
  <si>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</si>
  <si>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</si>
  <si>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</si>
  <si>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</si>
  <si>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</si>
  <si>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</si>
  <si>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</si>
  <si>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</si>
  <si>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</si>
  <si>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</si>
  <si>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</si>
  <si>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</si>
  <si>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</si>
  <si>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</si>
  <si>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</si>
  <si>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</si>
  <si>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</si>
  <si>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</si>
  <si>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</si>
  <si>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</si>
  <si>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</si>
  <si>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</si>
  <si>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</si>
  <si>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</si>
  <si>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</si>
  <si>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</si>
  <si>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</si>
  <si>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</si>
  <si>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</si>
  <si>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</si>
  <si>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</si>
  <si>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</si>
  <si>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</si>
  <si>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</si>
  <si>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</si>
  <si>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</si>
  <si>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</si>
  <si>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</si>
  <si>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</si>
  <si>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</si>
  <si>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</si>
  <si>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</si>
  <si>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</si>
  <si>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</si>
  <si>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</si>
  <si>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</si>
  <si>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</si>
  <si>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</si>
  <si>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</si>
  <si>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</si>
  <si>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</si>
  <si>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</si>
  <si>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</si>
  <si>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</si>
  <si>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</si>
  <si>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</si>
  <si>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</si>
  <si>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</si>
  <si>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</si>
  <si>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</si>
  <si>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</si>
  <si>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</si>
  <si>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</si>
  <si>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</si>
  <si>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</si>
  <si>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</si>
  <si>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</si>
  <si>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</si>
  <si>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</si>
  <si>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</si>
  <si>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</si>
  <si>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</si>
  <si>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</si>
  <si>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</si>
  <si>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</si>
  <si>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</si>
  <si>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</si>
  <si>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</si>
  <si>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</si>
  <si>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</si>
  <si>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</si>
  <si>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</si>
  <si>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</si>
  <si>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</si>
  <si>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</si>
  <si>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</si>
  <si>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</si>
  <si>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</si>
  <si>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</si>
  <si>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</si>
  <si>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</si>
  <si>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</si>
  <si>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</si>
  <si>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</si>
  <si>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</si>
  <si>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</si>
  <si>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</si>
  <si>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</si>
  <si>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</si>
  <si>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</si>
  <si>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</si>
  <si>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</si>
  <si>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</si>
  <si>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</si>
  <si>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</si>
  <si>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</si>
  <si>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</si>
  <si>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</si>
  <si>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</si>
  <si>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</si>
  <si>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</si>
  <si>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</si>
  <si>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</si>
  <si>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</si>
  <si>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</si>
  <si>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</si>
  <si>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</si>
  <si>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</si>
  <si>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</si>
  <si>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</si>
  <si>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</si>
  <si>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</si>
  <si>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</si>
  <si>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</si>
  <si>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</si>
  <si>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</si>
  <si>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</si>
  <si>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</si>
  <si>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</si>
  <si>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</si>
  <si>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</si>
  <si>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</si>
  <si>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</si>
  <si>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</si>
  <si>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</si>
  <si>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</si>
  <si>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</si>
  <si>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</si>
  <si>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</si>
  <si>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</si>
  <si>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</si>
  <si>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</si>
  <si>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</si>
  <si>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</si>
  <si>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</si>
  <si>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</si>
  <si>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</si>
  <si>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</si>
  <si>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</si>
  <si>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</si>
  <si>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</si>
  <si>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</si>
  <si>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</si>
  <si>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</si>
  <si>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</si>
  <si>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</si>
  <si>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</si>
  <si>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</si>
  <si>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</si>
  <si>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</si>
  <si>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</si>
  <si>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</si>
  <si>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</si>
  <si>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</si>
  <si>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</si>
  <si>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</si>
  <si>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</si>
  <si>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</si>
  <si>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</si>
  <si>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</si>
  <si>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</si>
  <si>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</si>
  <si>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</si>
  <si>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</si>
  <si>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</si>
  <si>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</si>
  <si>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</si>
  <si>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</si>
  <si>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</si>
  <si>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</si>
  <si>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</si>
  <si>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</si>
  <si>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</si>
  <si>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</si>
  <si>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</si>
  <si>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</si>
  <si>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</si>
  <si>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</si>
  <si>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</si>
  <si>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</si>
  <si>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</si>
  <si>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</si>
  <si>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</si>
  <si>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</si>
  <si>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</si>
  <si>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</si>
  <si>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</si>
  <si>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</si>
  <si>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</si>
  <si>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</si>
  <si>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</si>
  <si>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</si>
  <si>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</si>
  <si>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</si>
  <si>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</si>
  <si>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</si>
  <si>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</si>
  <si>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</si>
  <si>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</si>
  <si>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</si>
  <si>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</si>
  <si>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</si>
  <si>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</si>
  <si>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</si>
  <si>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</si>
  <si>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</si>
  <si>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</si>
  <si>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</si>
  <si>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</si>
  <si>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</si>
  <si>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</si>
  <si>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</si>
  <si>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</si>
  <si>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</si>
  <si>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</si>
  <si>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</si>
  <si>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</si>
  <si>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</si>
  <si>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</si>
  <si>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</si>
  <si>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</si>
  <si>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</si>
  <si>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</si>
  <si>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</si>
  <si>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</si>
  <si>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</si>
  <si>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</si>
  <si>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</si>
  <si>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</si>
  <si>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</si>
  <si>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</si>
  <si>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</si>
  <si>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</si>
  <si>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</si>
  <si>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</si>
  <si>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</si>
  <si>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</si>
  <si>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</si>
  <si>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</si>
  <si>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</si>
  <si>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</si>
  <si>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</si>
  <si>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</si>
  <si>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</si>
  <si>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</si>
  <si>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</si>
  <si>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</si>
  <si>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</si>
  <si>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</si>
  <si>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</si>
  <si>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</si>
  <si>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</si>
  <si>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</si>
  <si>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</si>
  <si>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</si>
  <si>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</si>
  <si>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</si>
  <si>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</si>
  <si>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</si>
  <si>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</si>
  <si>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</si>
  <si>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</si>
  <si>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</si>
  <si>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</si>
  <si>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</si>
  <si>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</si>
  <si>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</si>
  <si>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</si>
  <si>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</si>
  <si>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</si>
  <si>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</si>
  <si>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</si>
  <si>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</si>
  <si>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</si>
  <si>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</si>
  <si>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</si>
  <si>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</si>
  <si>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</si>
  <si>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</si>
  <si>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</si>
  <si>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</si>
  <si>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</si>
  <si>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</si>
  <si>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</si>
  <si>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</si>
  <si>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</si>
  <si>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</si>
  <si>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</si>
  <si>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</si>
  <si>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</si>
  <si>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</si>
  <si>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</si>
  <si>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</si>
  <si>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</si>
  <si>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</si>
  <si>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</si>
  <si>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</si>
  <si>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</si>
  <si>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</si>
  <si>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</si>
  <si>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</si>
  <si>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</si>
  <si>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</si>
  <si>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</si>
  <si>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</si>
  <si>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</si>
  <si>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</si>
  <si>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</si>
  <si>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</si>
  <si>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</si>
  <si>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</si>
  <si>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</si>
  <si>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</si>
  <si>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</si>
  <si>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</si>
  <si>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</si>
  <si>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</si>
  <si>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</si>
  <si>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</si>
  <si>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</si>
  <si>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</si>
  <si>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</si>
  <si>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</si>
  <si>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</si>
  <si>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</si>
  <si>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</si>
  <si>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</si>
  <si>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</si>
  <si>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</si>
  <si>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</si>
  <si>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</si>
  <si>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</si>
  <si>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</si>
  <si>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</si>
  <si>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</si>
  <si>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</si>
  <si>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</si>
  <si>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</si>
  <si>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</si>
  <si>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</si>
  <si>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</si>
  <si>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</si>
  <si>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</si>
  <si>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</si>
  <si>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</si>
  <si>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</si>
  <si>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</si>
  <si>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</si>
  <si>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</si>
  <si>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</si>
  <si>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</si>
  <si>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</si>
  <si>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</si>
  <si>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</si>
  <si>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</si>
  <si>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</si>
  <si>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</si>
  <si>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</si>
  <si>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</si>
  <si>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</si>
  <si>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</si>
  <si>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</si>
  <si>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</si>
  <si>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</si>
  <si>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</si>
  <si>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</si>
  <si>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</si>
  <si>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</si>
  <si>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</si>
  <si>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</si>
  <si>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</si>
  <si>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</si>
  <si>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</si>
  <si>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</si>
  <si>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</si>
  <si>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</si>
  <si>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</si>
  <si>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</si>
  <si>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</si>
  <si>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</si>
  <si>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</si>
  <si>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</si>
  <si>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</si>
  <si>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</si>
  <si>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</si>
  <si>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</si>
  <si>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</si>
  <si>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</si>
  <si>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</si>
  <si>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</si>
  <si>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</si>
  <si>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</si>
  <si>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</si>
  <si>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</si>
  <si>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</si>
  <si>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</si>
  <si>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</si>
  <si>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</si>
  <si>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</si>
  <si>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</si>
  <si>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</si>
  <si>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</si>
  <si>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</si>
  <si>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</si>
  <si>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</si>
  <si>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</si>
  <si>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</si>
  <si>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</si>
  <si>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</si>
  <si>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</si>
  <si>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</si>
  <si>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</si>
  <si>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</si>
  <si>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</si>
  <si>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</si>
  <si>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</si>
  <si>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</si>
  <si>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</si>
  <si>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</si>
  <si>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</si>
  <si>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</si>
  <si>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</si>
  <si>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</si>
  <si>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</si>
  <si>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</si>
  <si>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</si>
  <si>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</si>
  <si>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</si>
  <si>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</si>
  <si>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</si>
  <si>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</si>
  <si>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</si>
  <si>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</si>
  <si>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</si>
  <si>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</si>
  <si>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</si>
  <si>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</si>
  <si>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</si>
  <si>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</si>
  <si>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</si>
  <si>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</si>
  <si>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</si>
  <si>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</si>
  <si>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</si>
  <si>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</si>
  <si>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</si>
  <si>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</si>
  <si>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</si>
  <si>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</si>
  <si>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</si>
  <si>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</si>
  <si>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</si>
  <si>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</si>
  <si>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</si>
  <si>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</si>
  <si>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</si>
  <si>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</si>
  <si>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</si>
  <si>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</si>
  <si>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</si>
  <si>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</si>
  <si>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</si>
  <si>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</si>
  <si>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</si>
  <si>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</si>
  <si>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</si>
  <si>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</si>
  <si>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</si>
  <si>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</si>
  <si>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</si>
  <si>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</si>
  <si>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</si>
  <si>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</si>
  <si>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</si>
  <si>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</si>
  <si>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</si>
  <si>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</si>
  <si>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</si>
  <si>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</si>
  <si>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</si>
  <si>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</si>
  <si>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</si>
  <si>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</si>
  <si>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</si>
  <si>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</si>
  <si>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</si>
  <si>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</si>
  <si>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</si>
  <si>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</si>
  <si>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</si>
  <si>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</si>
  <si>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</si>
  <si>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</si>
  <si>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</si>
  <si>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</si>
  <si>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</si>
  <si>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</si>
  <si>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</si>
  <si>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</si>
  <si>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</si>
  <si>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</si>
  <si>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</si>
  <si>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</si>
  <si>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</si>
  <si>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</si>
  <si>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</si>
  <si>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</si>
  <si>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</si>
  <si>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</si>
  <si>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</si>
  <si>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</si>
  <si>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</si>
  <si>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</si>
  <si>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</si>
  <si>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</si>
  <si>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</si>
  <si>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</si>
  <si>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</si>
  <si>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</si>
  <si>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</si>
  <si>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</si>
  <si>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</si>
  <si>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</si>
  <si>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</si>
  <si>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</si>
  <si>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</si>
  <si>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</si>
  <si>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</si>
  <si>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</si>
  <si>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</si>
  <si>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</si>
  <si>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</si>
  <si>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</si>
  <si>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</si>
  <si>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</si>
  <si>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</si>
  <si>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</si>
  <si>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</si>
  <si>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</si>
  <si>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</si>
  <si>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</si>
  <si>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</si>
  <si>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</si>
  <si>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</si>
  <si>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</si>
  <si>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</si>
  <si>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</si>
  <si>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</si>
  <si>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</si>
  <si>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</si>
  <si>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</si>
  <si>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</si>
  <si>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</si>
  <si>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</si>
  <si>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</si>
  <si>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</si>
  <si>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</si>
  <si>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</si>
  <si>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</si>
  <si>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</si>
  <si>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</si>
  <si>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</si>
  <si>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</si>
  <si>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</si>
  <si>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</si>
  <si>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</si>
  <si>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</si>
  <si>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</si>
  <si>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</si>
  <si>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</si>
  <si>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</si>
  <si>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</si>
  <si>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</si>
  <si>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</si>
  <si>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</si>
  <si>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</si>
  <si>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</si>
  <si>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</si>
  <si>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</si>
  <si>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</si>
  <si>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</si>
  <si>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</si>
  <si>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</si>
  <si>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</si>
  <si>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</si>
  <si>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</si>
  <si>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</si>
  <si>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</si>
  <si>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</si>
  <si>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</si>
  <si>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</si>
  <si>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</si>
  <si>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</si>
  <si>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</si>
  <si>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</si>
  <si>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</si>
  <si>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</si>
  <si>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</si>
  <si>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</si>
  <si>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</si>
  <si>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</si>
  <si>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</si>
  <si>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</si>
  <si>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</si>
  <si>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</si>
  <si>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</si>
  <si>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</si>
  <si>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</si>
  <si>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</si>
  <si>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</si>
  <si>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</si>
  <si>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</si>
  <si>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</si>
  <si>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</si>
  <si>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</si>
  <si>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</si>
  <si>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</si>
  <si>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</si>
  <si>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</si>
  <si>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</si>
  <si>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</si>
  <si>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</si>
  <si>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</si>
  <si>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</si>
  <si>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</si>
  <si>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</si>
  <si>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</si>
  <si>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</si>
  <si>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</si>
  <si>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</si>
  <si>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</si>
  <si>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</si>
  <si>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</si>
  <si>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</si>
  <si>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</si>
  <si>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</si>
  <si>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</si>
  <si>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</si>
  <si>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</si>
  <si>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</si>
  <si>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</si>
  <si>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</si>
  <si>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</si>
  <si>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</si>
  <si>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</si>
  <si>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</si>
  <si>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</si>
  <si>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</si>
  <si>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</si>
  <si>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</si>
  <si>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</si>
  <si>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</si>
  <si>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</si>
  <si>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</si>
  <si>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</si>
  <si>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</si>
  <si>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</si>
  <si>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</si>
  <si>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</si>
  <si>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</si>
  <si>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</si>
  <si>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</si>
  <si>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</si>
  <si>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</si>
  <si>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</si>
  <si>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</si>
  <si>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</si>
  <si>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</si>
  <si>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</si>
  <si>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</si>
  <si>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</si>
  <si>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</si>
  <si>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</si>
  <si>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</si>
  <si>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</si>
  <si>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</si>
  <si>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</si>
  <si>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</si>
  <si>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</si>
  <si>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</si>
  <si>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</si>
  <si>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</si>
  <si>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</si>
  <si>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</si>
  <si>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</si>
  <si>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</si>
  <si>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</si>
  <si>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</si>
  <si>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</si>
  <si>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</si>
  <si>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</si>
  <si>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</si>
  <si>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</si>
  <si>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</si>
  <si>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</si>
  <si>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</si>
  <si>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</si>
  <si>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</si>
  <si>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</si>
  <si>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</si>
  <si>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</si>
  <si>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</si>
  <si>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</si>
  <si>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</si>
  <si>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</si>
  <si>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</si>
  <si>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</si>
  <si>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</si>
  <si>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</si>
  <si>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</si>
  <si>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</si>
  <si>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</si>
  <si>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</si>
  <si>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</si>
  <si>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</si>
  <si>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</si>
  <si>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</si>
  <si>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</si>
  <si>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</si>
  <si>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</si>
  <si>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</si>
  <si>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</si>
  <si>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</si>
  <si>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</si>
  <si>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</si>
  <si>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</si>
  <si>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</si>
  <si>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</si>
  <si>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</si>
  <si>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</si>
  <si>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</si>
  <si>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</si>
  <si>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</si>
  <si>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</si>
  <si>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</si>
  <si>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</si>
  <si>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</si>
  <si>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</si>
  <si>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</si>
  <si>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</si>
  <si>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</si>
  <si>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</si>
  <si>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</si>
  <si>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</si>
  <si>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</si>
  <si>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</si>
  <si>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</si>
  <si>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</si>
  <si>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</si>
  <si>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</si>
  <si>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</si>
  <si>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</si>
  <si>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</si>
  <si>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</si>
  <si>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</si>
  <si>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</si>
  <si>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</si>
  <si>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</si>
  <si>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</si>
  <si>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</si>
  <si>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</si>
  <si>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</si>
  <si>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</si>
  <si>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</si>
  <si>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</si>
  <si>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</si>
  <si>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</si>
  <si>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</si>
  <si>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</si>
  <si>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</si>
  <si>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</si>
  <si>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</si>
  <si>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</si>
  <si>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</si>
  <si>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</si>
  <si>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</si>
  <si>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</si>
  <si>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</si>
  <si>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</si>
  <si>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</si>
  <si>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</si>
  <si>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</si>
  <si>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</si>
  <si>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</si>
  <si>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</si>
  <si>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</si>
  <si>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</si>
  <si>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</si>
  <si>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</si>
  <si>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</si>
  <si>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</si>
  <si>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</si>
  <si>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</si>
  <si>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</si>
  <si>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</si>
  <si>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</si>
  <si>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</si>
  <si>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</si>
  <si>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</si>
  <si>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</si>
  <si>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</si>
  <si>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</si>
  <si>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</si>
  <si>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</si>
  <si>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</si>
  <si>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</si>
  <si>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</si>
  <si>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</si>
  <si>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</si>
  <si>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</si>
  <si>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</si>
  <si>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</si>
  <si>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</si>
  <si>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</si>
  <si>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</si>
  <si>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</si>
  <si>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</si>
  <si>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</si>
  <si>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</si>
  <si>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</si>
  <si>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</si>
  <si>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</si>
  <si>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</si>
  <si>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</si>
  <si>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</si>
  <si>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</si>
  <si>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</si>
  <si>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</si>
  <si>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</si>
  <si>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</si>
  <si>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</si>
  <si>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</si>
  <si>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</si>
  <si>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</si>
  <si>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</si>
  <si>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</si>
  <si>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</si>
  <si>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</si>
  <si>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</si>
  <si>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</si>
  <si>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</si>
  <si>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</si>
  <si>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</si>
  <si>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</si>
  <si>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</si>
  <si>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</si>
  <si>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</si>
  <si>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</si>
  <si>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</si>
  <si>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</si>
  <si>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</si>
  <si>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</si>
  <si>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</si>
  <si>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</si>
  <si>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</si>
  <si>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</si>
  <si>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</si>
  <si>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</si>
  <si>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</si>
  <si>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</si>
  <si>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</si>
  <si>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</si>
  <si>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</si>
  <si>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</si>
  <si>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</si>
  <si>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</si>
  <si>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</si>
  <si>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</si>
  <si>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</si>
  <si>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</si>
  <si>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</si>
  <si>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</si>
  <si>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</si>
  <si>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</si>
  <si>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</si>
  <si>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</si>
  <si>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</si>
  <si>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</si>
  <si>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</si>
  <si>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</si>
  <si>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</si>
  <si>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</si>
  <si>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</si>
  <si>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</si>
  <si>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</si>
  <si>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</si>
  <si>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</si>
  <si>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</si>
  <si>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</si>
  <si>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</si>
  <si>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</si>
  <si>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</si>
  <si>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</si>
  <si>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</si>
  <si>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</si>
  <si>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</si>
  <si>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</si>
  <si>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</si>
  <si>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</si>
  <si>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</si>
  <si>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</si>
  <si>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</si>
  <si>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</si>
  <si>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</si>
  <si>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</si>
  <si>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</si>
  <si>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</si>
  <si>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</si>
  <si>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</si>
  <si>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</si>
  <si>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</si>
  <si>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</si>
  <si>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</si>
  <si>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</si>
  <si>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</si>
  <si>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</si>
  <si>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</si>
  <si>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</si>
  <si>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</si>
  <si>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</si>
  <si>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</si>
  <si>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</si>
  <si>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</si>
  <si>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</si>
  <si>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</si>
  <si>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</si>
  <si>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</si>
  <si>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</si>
  <si>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</si>
  <si>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</si>
  <si>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</si>
  <si>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</si>
  <si>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</si>
  <si>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</si>
  <si>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</si>
  <si>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</si>
  <si>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</si>
  <si>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</si>
  <si>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</si>
  <si>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</si>
  <si>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</si>
  <si>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</si>
  <si>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</si>
  <si>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</si>
  <si>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</si>
  <si>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</si>
  <si>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</si>
  <si>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</si>
  <si>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</si>
  <si>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</si>
  <si>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</si>
  <si>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</si>
  <si>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</si>
  <si>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</si>
  <si>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</si>
  <si>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</si>
  <si>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</si>
  <si>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</si>
  <si>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</si>
  <si>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</si>
  <si>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</si>
  <si>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</si>
  <si>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</si>
  <si>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</si>
  <si>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</si>
  <si>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</si>
  <si>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</si>
  <si>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</si>
  <si>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</si>
  <si>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</si>
  <si>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</si>
  <si>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</si>
  <si>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</si>
  <si>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</si>
  <si>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</si>
  <si>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</si>
  <si>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</si>
  <si>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</si>
  <si>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</si>
  <si>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</si>
  <si>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</si>
  <si>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</si>
  <si>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</si>
  <si>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</si>
  <si>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</si>
  <si>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</si>
  <si>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</si>
  <si>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</si>
  <si>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</si>
  <si>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</si>
  <si>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</si>
  <si>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</si>
  <si>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</si>
  <si>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</si>
  <si>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</si>
  <si>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</si>
  <si>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</si>
  <si>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</si>
  <si>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</si>
  <si>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</si>
  <si>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</si>
  <si>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</si>
  <si>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</si>
  <si>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</si>
  <si>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</si>
  <si>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</si>
  <si>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</si>
  <si>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</si>
  <si>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</si>
  <si>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</si>
  <si>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</si>
  <si>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</si>
  <si>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</si>
  <si>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</si>
  <si>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</si>
  <si>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</si>
  <si>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</si>
  <si>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</si>
  <si>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</si>
  <si>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</si>
  <si>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</si>
  <si>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</si>
  <si>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</si>
  <si>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</si>
  <si>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</si>
  <si>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</si>
  <si>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</si>
  <si>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</si>
  <si>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</si>
  <si>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</si>
  <si>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</si>
  <si>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</si>
  <si>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</si>
  <si>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</si>
  <si>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</si>
  <si>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</si>
  <si>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</si>
  <si>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</si>
  <si>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</si>
  <si>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</si>
  <si>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</si>
  <si>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</si>
  <si>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</si>
  <si>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</si>
  <si>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</si>
  <si>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</si>
  <si>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</si>
  <si>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</si>
  <si>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</si>
  <si>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</si>
  <si>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</si>
  <si>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</si>
  <si>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</si>
  <si>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</si>
  <si>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</si>
  <si>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</si>
  <si>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</si>
  <si>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</si>
  <si>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</si>
  <si>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</si>
  <si>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</si>
  <si>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</si>
  <si>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</si>
  <si>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</si>
  <si>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</si>
  <si>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</si>
  <si>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</si>
  <si>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</si>
  <si>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</si>
  <si>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</si>
  <si>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</si>
  <si>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</si>
  <si>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</si>
  <si>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</si>
  <si>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</si>
  <si>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</si>
  <si>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</si>
  <si>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</si>
  <si>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</si>
  <si>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</si>
  <si>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</si>
  <si>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</si>
  <si>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</si>
  <si>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</si>
  <si>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</si>
  <si>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</si>
  <si>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</si>
  <si>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</si>
  <si>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</si>
  <si>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</si>
  <si>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</si>
  <si>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</si>
  <si>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</si>
  <si>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</si>
  <si>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</si>
  <si>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</si>
  <si>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</si>
  <si>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</si>
  <si>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</si>
  <si>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</si>
  <si>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</si>
  <si>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</si>
  <si>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</si>
  <si>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</si>
  <si>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</si>
  <si>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</si>
  <si>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</si>
  <si>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</si>
  <si>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</si>
  <si>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</si>
  <si>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</si>
  <si>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</si>
  <si>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</si>
  <si>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</si>
  <si>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</si>
  <si>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</si>
  <si>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</si>
  <si>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</si>
  <si>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</si>
  <si>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</si>
  <si>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</si>
  <si>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</si>
  <si>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</si>
  <si>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</si>
  <si>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</si>
  <si>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</si>
  <si>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</si>
  <si>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</si>
  <si>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</si>
  <si>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</si>
  <si>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</si>
  <si>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</si>
  <si>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</si>
  <si>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</si>
  <si>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</si>
  <si>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</si>
  <si>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</si>
  <si>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</si>
  <si>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</si>
  <si>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</si>
  <si>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</si>
  <si>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</si>
  <si>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</si>
  <si>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</si>
  <si>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</si>
  <si>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</si>
  <si>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</si>
  <si>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</si>
  <si>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</si>
  <si>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</si>
  <si>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</si>
  <si>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</si>
  <si>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</si>
  <si>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</si>
  <si>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</si>
  <si>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</si>
  <si>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</si>
  <si>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</si>
  <si>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</si>
  <si>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</si>
  <si>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</si>
  <si>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</si>
  <si>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</si>
  <si>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</si>
  <si>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</si>
  <si>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</si>
  <si>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</si>
  <si>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</si>
  <si>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</si>
  <si>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</si>
  <si>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</si>
  <si>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</si>
  <si>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</si>
  <si>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</si>
  <si>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</si>
  <si>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</si>
  <si>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</si>
  <si>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</si>
  <si>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</si>
  <si>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</si>
  <si>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</si>
  <si>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</si>
  <si>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</si>
  <si>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</si>
  <si>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</si>
  <si>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</si>
  <si>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</si>
  <si>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</si>
  <si>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</si>
  <si>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</si>
  <si>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</si>
  <si>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</si>
  <si>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</si>
  <si>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</si>
  <si>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</si>
  <si>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</si>
  <si>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</si>
  <si>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</si>
  <si>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</si>
  <si>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</si>
  <si>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</si>
  <si>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</si>
  <si>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</si>
  <si>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</si>
  <si>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</si>
  <si>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</si>
  <si>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</si>
  <si>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</si>
  <si>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</si>
  <si>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</si>
  <si>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</si>
  <si>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</si>
  <si>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</si>
  <si>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</si>
  <si>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</si>
  <si>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</si>
  <si>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</si>
  <si>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</si>
  <si>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</si>
  <si>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</si>
  <si>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</si>
  <si>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</si>
  <si>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</si>
  <si>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</si>
  <si>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</si>
  <si>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</si>
  <si>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</si>
  <si>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</si>
  <si>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</si>
  <si>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</si>
  <si>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</si>
  <si>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</si>
  <si>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</si>
  <si>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</si>
  <si>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</si>
  <si>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</si>
  <si>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</si>
  <si>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</si>
  <si>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</si>
  <si>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</si>
  <si>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</si>
  <si>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</si>
  <si>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</si>
  <si>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</si>
  <si>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</si>
  <si>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</si>
  <si>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</si>
  <si>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</si>
  <si>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</si>
  <si>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</si>
  <si>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</si>
  <si>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</si>
  <si>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</si>
  <si>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</si>
  <si>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</si>
  <si>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</si>
  <si>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</si>
  <si>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</si>
  <si>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</si>
  <si>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</si>
  <si>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</si>
  <si>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</si>
  <si>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</si>
  <si>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</si>
  <si>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</si>
  <si>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</si>
  <si>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</si>
  <si>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</si>
  <si>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</si>
  <si>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</si>
  <si>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</si>
  <si>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</si>
  <si>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</si>
  <si>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</si>
  <si>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</si>
  <si>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</si>
  <si>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</si>
  <si>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</si>
  <si>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</si>
  <si>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</si>
  <si>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</si>
  <si>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</si>
  <si>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</si>
  <si>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</si>
  <si>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</si>
  <si>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</si>
  <si>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</si>
  <si>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</si>
  <si>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</si>
  <si>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</si>
  <si>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</si>
  <si>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</si>
  <si>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</si>
  <si>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</si>
  <si>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</si>
  <si>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</si>
  <si>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</si>
  <si>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</si>
  <si>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</si>
  <si>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</si>
  <si>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</si>
  <si>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</si>
  <si>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</si>
  <si>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</si>
  <si>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</si>
  <si>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</si>
  <si>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</si>
  <si>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</si>
  <si>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</si>
  <si>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</si>
  <si>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</si>
  <si>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</si>
  <si>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</si>
  <si>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</si>
  <si>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</si>
  <si>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</si>
  <si>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</si>
  <si>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</si>
  <si>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</si>
  <si>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</si>
  <si>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</si>
  <si>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</si>
  <si>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</si>
  <si>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</si>
  <si>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</si>
  <si>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</si>
  <si>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</si>
  <si>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</si>
  <si>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</si>
  <si>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</si>
  <si>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</si>
  <si>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</si>
  <si>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</si>
  <si>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</si>
  <si>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</si>
  <si>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</si>
  <si>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</si>
  <si>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</si>
  <si>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</si>
  <si>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</si>
  <si>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</si>
  <si>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</si>
  <si>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</si>
  <si>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</si>
  <si>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</si>
  <si>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</si>
  <si>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</si>
  <si>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</si>
  <si>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</si>
  <si>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</si>
  <si>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</si>
  <si>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</si>
  <si>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</si>
  <si>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</si>
  <si>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</si>
  <si>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</si>
  <si>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</si>
  <si>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</si>
  <si>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</si>
  <si>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</si>
  <si>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</si>
  <si>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</si>
  <si>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</si>
  <si>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</si>
  <si>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</si>
  <si>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</si>
  <si>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</si>
  <si>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</si>
  <si>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</si>
  <si>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</si>
  <si>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</si>
  <si>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</si>
  <si>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</si>
  <si>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</si>
  <si>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</si>
  <si>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</si>
  <si>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</si>
  <si>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</si>
  <si>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</si>
  <si>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</si>
  <si>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</si>
  <si>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</si>
  <si>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</si>
  <si>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</si>
  <si>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</si>
  <si>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</si>
  <si>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</si>
  <si>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</si>
  <si>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</si>
  <si>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</si>
  <si>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</si>
  <si>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</si>
  <si>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</si>
  <si>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</si>
  <si>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</si>
  <si>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</si>
  <si>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</si>
  <si>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</si>
  <si>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</si>
  <si>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</si>
  <si>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</si>
  <si>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</si>
  <si>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</si>
  <si>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</si>
  <si>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</si>
  <si>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</si>
  <si>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</si>
  <si>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</si>
  <si>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</si>
  <si>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</si>
  <si>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</si>
  <si>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</si>
  <si>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</si>
  <si>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</si>
  <si>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</si>
  <si>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</si>
  <si>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</si>
  <si>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</si>
  <si>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</si>
  <si>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</si>
  <si>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</si>
  <si>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</si>
  <si>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</si>
  <si>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</si>
  <si>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</si>
  <si>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</si>
  <si>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</si>
  <si>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</si>
  <si>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</si>
  <si>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</si>
  <si>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</si>
  <si>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</si>
  <si>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</si>
  <si>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</si>
  <si>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</si>
  <si>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</si>
  <si>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</si>
  <si>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</si>
  <si>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</si>
  <si>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</si>
  <si>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</si>
  <si>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</si>
  <si>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</si>
  <si>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</si>
  <si>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</si>
  <si>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</si>
  <si>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</si>
  <si>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</si>
  <si>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</si>
  <si>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</si>
  <si>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</si>
  <si>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</si>
  <si>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</si>
  <si>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</si>
  <si>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</si>
  <si>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</si>
  <si>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</si>
  <si>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</si>
  <si>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</si>
  <si>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</si>
  <si>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</si>
  <si>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</si>
  <si>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</si>
  <si>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</si>
  <si>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</si>
  <si>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</si>
  <si>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</si>
  <si>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</si>
  <si>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</si>
  <si>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</si>
  <si>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</si>
  <si>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</si>
  <si>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</si>
  <si>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</si>
  <si>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</si>
  <si>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</si>
  <si>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</si>
  <si>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</si>
  <si>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</si>
  <si>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</si>
  <si>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</si>
  <si>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</si>
  <si>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</si>
  <si>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</si>
  <si>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</si>
  <si>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</si>
  <si>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</si>
  <si>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</si>
  <si>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</si>
  <si>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</si>
  <si>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</si>
  <si>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</si>
  <si>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</si>
  <si>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</si>
  <si>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</si>
  <si>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</si>
  <si>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</si>
  <si>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</si>
  <si>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</si>
  <si>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</si>
  <si>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</si>
  <si>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</si>
  <si>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</si>
  <si>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</si>
  <si>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</si>
  <si>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</si>
  <si>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</si>
  <si>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</si>
  <si>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</si>
  <si>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</si>
  <si>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</si>
  <si>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</si>
  <si>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</si>
  <si>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</si>
  <si>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</si>
  <si>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</si>
  <si>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</si>
  <si>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</si>
  <si>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</si>
  <si>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</si>
  <si>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</si>
  <si>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</si>
  <si>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</si>
  <si>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</si>
  <si>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</si>
  <si>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</si>
  <si>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</si>
  <si>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</si>
  <si>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</si>
  <si>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</si>
  <si>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</si>
  <si>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</si>
  <si>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</si>
  <si>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</si>
  <si>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</si>
  <si>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</si>
  <si>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</si>
  <si>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</si>
  <si>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</si>
  <si>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</si>
  <si>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</si>
  <si>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</si>
  <si>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</si>
  <si>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</si>
  <si>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</si>
  <si>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</si>
  <si>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</si>
  <si>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</si>
  <si>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</si>
  <si>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</si>
  <si>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</si>
  <si>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</si>
  <si>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</si>
  <si>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</si>
  <si>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</si>
  <si>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</si>
  <si>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</si>
  <si>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</si>
  <si>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</si>
  <si>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</si>
  <si>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</si>
  <si>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</si>
  <si>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</si>
  <si>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</si>
  <si>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</si>
  <si>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</si>
  <si>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</si>
  <si>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</si>
  <si>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</si>
  <si>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</si>
  <si>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</si>
  <si>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</si>
  <si>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</si>
  <si>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</si>
  <si>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</si>
  <si>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</si>
  <si>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</si>
  <si>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</si>
  <si>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</si>
  <si>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</si>
  <si>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</si>
  <si>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</si>
  <si>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</si>
  <si>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</si>
  <si>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</si>
  <si>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</si>
  <si>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</si>
  <si>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</si>
  <si>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</si>
  <si>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</si>
  <si>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</si>
  <si>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</si>
  <si>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</si>
  <si>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</si>
  <si>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</si>
  <si>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</si>
  <si>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</si>
  <si>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</si>
  <si>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</si>
  <si>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</si>
  <si>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</si>
  <si>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</si>
  <si>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</si>
  <si>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</si>
  <si>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</si>
  <si>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</si>
  <si>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</si>
  <si>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</si>
  <si>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</si>
  <si>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</si>
  <si>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</si>
  <si>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</si>
  <si>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</si>
  <si>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</si>
  <si>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</si>
  <si>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</si>
  <si>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</si>
  <si>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</si>
  <si>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</si>
  <si>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</si>
  <si>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</si>
  <si>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</si>
  <si>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</si>
  <si>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</si>
  <si>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</si>
  <si>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</si>
  <si>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</si>
  <si>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</si>
  <si>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</si>
  <si>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</si>
  <si>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</si>
  <si>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</si>
  <si>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</si>
  <si>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</si>
  <si>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</si>
  <si>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</si>
  <si>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</si>
  <si>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</si>
  <si>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</si>
  <si>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</si>
  <si>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</si>
  <si>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</si>
  <si>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</si>
  <si>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</si>
  <si>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</si>
  <si>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</si>
  <si>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</si>
  <si>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</si>
  <si>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</si>
  <si>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</si>
  <si>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</si>
  <si>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</si>
  <si>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</si>
  <si>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</si>
  <si>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</si>
  <si>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</si>
  <si>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</si>
  <si>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</si>
  <si>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</si>
  <si>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</si>
  <si>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</si>
  <si>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</si>
  <si>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</si>
  <si>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</si>
  <si>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</si>
  <si>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</si>
  <si>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</si>
  <si>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</si>
  <si>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</si>
  <si>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</si>
  <si>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</si>
  <si>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</si>
  <si>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</si>
  <si>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</si>
  <si>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</si>
  <si>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</si>
  <si>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</si>
  <si>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</si>
  <si>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</si>
  <si>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</si>
  <si>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</si>
  <si>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</si>
  <si>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</si>
  <si>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</si>
  <si>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</si>
  <si>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</si>
  <si>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</si>
  <si>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</si>
  <si>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</si>
  <si>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</si>
  <si>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</si>
  <si>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</si>
  <si>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</si>
  <si>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</si>
  <si>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</si>
  <si>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</si>
  <si>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</si>
  <si>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</si>
  <si>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</si>
  <si>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</si>
  <si>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</si>
  <si>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</si>
  <si>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</si>
  <si>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</si>
  <si>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</si>
  <si>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</si>
  <si>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</si>
  <si>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</si>
  <si>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</si>
  <si>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</si>
  <si>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</si>
  <si>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</si>
  <si>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</si>
  <si>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</si>
  <si>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</si>
  <si>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</si>
  <si>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</si>
  <si>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</si>
  <si>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</si>
  <si>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</si>
  <si>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</si>
  <si>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</si>
  <si>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</si>
  <si>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</si>
  <si>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</si>
  <si>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</si>
  <si>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</si>
  <si>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</si>
  <si>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</si>
  <si>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</si>
  <si>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</si>
  <si>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</si>
  <si>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</si>
  <si>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</si>
  <si>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</si>
  <si>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</si>
  <si>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</si>
  <si>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</si>
  <si>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</si>
  <si>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</si>
  <si>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</si>
  <si>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</si>
  <si>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</si>
  <si>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</si>
  <si>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</si>
  <si>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</si>
  <si>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</si>
  <si>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</si>
  <si>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</si>
  <si>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</si>
  <si>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</si>
  <si>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</si>
  <si>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</si>
  <si>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</si>
  <si>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</si>
  <si>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</si>
  <si>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</si>
  <si>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</si>
  <si>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</si>
  <si>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</si>
  <si>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</si>
  <si>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</si>
  <si>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</si>
  <si>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</si>
  <si>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</si>
  <si>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</si>
  <si>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</si>
  <si>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</si>
  <si>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</si>
  <si>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</si>
  <si>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</si>
  <si>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</si>
  <si>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</si>
  <si>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</si>
  <si>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</si>
  <si>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</si>
  <si>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</si>
  <si>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</si>
  <si>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</si>
  <si>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</si>
  <si>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</si>
  <si>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</si>
  <si>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</si>
  <si>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</si>
  <si>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</si>
  <si>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</si>
  <si>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</si>
  <si>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</si>
  <si>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</si>
  <si>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</si>
  <si>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</si>
  <si>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</si>
  <si>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</si>
  <si>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</si>
  <si>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</si>
  <si>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</si>
  <si>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</si>
  <si>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</si>
  <si>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</si>
  <si>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</si>
  <si>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</si>
  <si>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</si>
  <si>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</si>
  <si>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</si>
  <si>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</si>
  <si>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</si>
  <si>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</si>
  <si>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</si>
  <si>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</si>
  <si>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</si>
  <si>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</si>
  <si>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</si>
  <si>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</si>
  <si>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</si>
  <si>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</si>
  <si>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</si>
  <si>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</si>
  <si>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</si>
  <si>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</si>
  <si>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</si>
  <si>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</si>
  <si>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</si>
  <si>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</si>
  <si>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</si>
  <si>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</si>
  <si>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</si>
  <si>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</si>
  <si>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</si>
  <si>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</si>
  <si>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</si>
  <si>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</si>
  <si>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</si>
  <si>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</si>
  <si>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</si>
  <si>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</si>
  <si>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</si>
  <si>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</si>
  <si>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</si>
  <si>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</si>
  <si>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</si>
  <si>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</si>
  <si>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</si>
  <si>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</si>
  <si>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</si>
  <si>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</si>
  <si>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</si>
  <si>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</si>
  <si>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</si>
  <si>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</si>
  <si>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</si>
  <si>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</si>
  <si>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</si>
  <si>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</si>
  <si>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</si>
  <si>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</si>
  <si>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</si>
  <si>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</si>
  <si>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</si>
  <si>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</si>
  <si>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</si>
  <si>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</si>
  <si>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</si>
  <si>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</si>
  <si>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</si>
  <si>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</si>
  <si>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</si>
  <si>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</si>
  <si>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</si>
  <si>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</si>
  <si>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</si>
  <si>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</si>
  <si>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</si>
  <si>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</si>
  <si>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</si>
  <si>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</si>
  <si>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</si>
  <si>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</si>
  <si>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</si>
  <si>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</si>
  <si>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</si>
  <si>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</si>
  <si>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</si>
  <si>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</si>
  <si>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</si>
  <si>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</si>
  <si>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</si>
  <si>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</si>
  <si>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</si>
  <si>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</si>
  <si>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</si>
  <si>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</si>
  <si>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</si>
  <si>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</si>
  <si>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</si>
  <si>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</si>
  <si>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</si>
  <si>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</si>
  <si>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</si>
  <si>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</si>
  <si>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</si>
  <si>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</si>
  <si>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</si>
  <si>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</si>
  <si>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</si>
  <si>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</si>
  <si>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</si>
  <si>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</si>
  <si>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</si>
  <si>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</si>
  <si>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</si>
  <si>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</si>
  <si>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</si>
  <si>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</si>
  <si>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</si>
  <si>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</si>
  <si>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</si>
  <si>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</si>
  <si>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</si>
  <si>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</si>
  <si>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</si>
  <si>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</si>
  <si>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</si>
  <si>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</si>
  <si>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</si>
  <si>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</si>
  <si>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</si>
  <si>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</si>
  <si>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</si>
  <si>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</si>
  <si>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</si>
  <si>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</si>
  <si>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</si>
  <si>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</si>
  <si>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</si>
  <si>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</si>
  <si>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</si>
  <si>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</si>
  <si>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</si>
  <si>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</si>
  <si>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</si>
  <si>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</si>
  <si>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</si>
  <si>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</si>
  <si>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</si>
  <si>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</si>
  <si>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</si>
  <si>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</si>
  <si>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</si>
  <si>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</si>
  <si>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</si>
  <si>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</si>
  <si>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</si>
  <si>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</si>
  <si>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</si>
  <si>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</si>
  <si>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</si>
  <si>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</si>
  <si>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</si>
  <si>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</si>
  <si>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</si>
  <si>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</si>
  <si>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</si>
  <si>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</si>
  <si>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</si>
  <si>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</si>
  <si>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</si>
  <si>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</si>
  <si>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</si>
  <si>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</si>
  <si>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</si>
  <si>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</si>
  <si>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</si>
  <si>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</si>
  <si>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</si>
  <si>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</si>
  <si>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</si>
  <si>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</si>
  <si>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</si>
  <si>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</si>
  <si>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</si>
  <si>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</si>
  <si>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</si>
  <si>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</si>
  <si>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</si>
  <si>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</si>
  <si>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</si>
  <si>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</si>
  <si>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</si>
  <si>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</si>
  <si>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</si>
  <si>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</si>
  <si>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</si>
  <si>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</si>
  <si>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</si>
  <si>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</si>
  <si>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</si>
  <si>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</si>
  <si>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</si>
  <si>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</si>
  <si>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</si>
  <si>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</si>
  <si>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</si>
  <si>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</si>
  <si>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</si>
  <si>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</si>
  <si>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</si>
  <si>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</si>
  <si>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</si>
  <si>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</si>
  <si>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</si>
  <si>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</si>
  <si>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</si>
  <si>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</si>
  <si>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</si>
  <si>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</si>
  <si>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</si>
  <si>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</si>
  <si>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</si>
  <si>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</si>
  <si>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</si>
  <si>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</si>
  <si>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</si>
  <si>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</si>
  <si>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</si>
  <si>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</si>
  <si>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</si>
  <si>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</si>
  <si>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</si>
  <si>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</si>
  <si>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</si>
  <si>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</si>
  <si>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</si>
  <si>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</si>
  <si>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</si>
  <si>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</si>
  <si>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</si>
  <si>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</si>
  <si>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</si>
  <si>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</si>
  <si>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</si>
  <si>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</si>
  <si>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</si>
  <si>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</si>
  <si>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</si>
  <si>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</si>
  <si>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</si>
  <si>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</si>
  <si>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</si>
  <si>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</si>
  <si>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</si>
  <si>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</si>
  <si>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</si>
  <si>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</si>
  <si>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</si>
  <si>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</si>
  <si>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</si>
  <si>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</si>
  <si>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</si>
  <si>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</si>
  <si>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</si>
  <si>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</si>
  <si>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</si>
  <si>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</si>
  <si>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</si>
  <si>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</si>
  <si>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</si>
  <si>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</si>
  <si>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</si>
  <si>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</si>
  <si>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</si>
  <si>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</si>
  <si>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</si>
  <si>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</si>
  <si>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</si>
  <si>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</si>
  <si>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</si>
  <si>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</si>
  <si>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</si>
  <si>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</si>
  <si>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</si>
  <si>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</si>
  <si>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</si>
  <si>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</si>
  <si>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</si>
  <si>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</si>
  <si>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</si>
  <si>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</si>
  <si>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</si>
  <si>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</si>
  <si>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</si>
  <si>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</si>
  <si>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</si>
  <si>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</si>
  <si>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</si>
  <si>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</si>
  <si>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</si>
  <si>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</si>
  <si>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</si>
  <si>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</si>
  <si>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</si>
  <si>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</si>
  <si>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</si>
  <si>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</si>
  <si>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</si>
  <si>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</si>
  <si>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</si>
  <si>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</si>
  <si>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</si>
  <si>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</si>
  <si>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</si>
  <si>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</si>
  <si>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</si>
  <si>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</si>
  <si>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</si>
  <si>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</si>
  <si>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</si>
  <si>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</si>
  <si>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</si>
  <si>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</si>
  <si>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</si>
  <si>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</si>
  <si>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</si>
  <si>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</si>
  <si>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</si>
  <si>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</si>
  <si>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</si>
  <si>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</si>
  <si>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</si>
  <si>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</si>
  <si>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</si>
  <si>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</si>
  <si>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</si>
  <si>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</si>
  <si>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</si>
  <si>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</si>
  <si>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</si>
  <si>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</si>
  <si>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</si>
  <si>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</si>
  <si>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</si>
  <si>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</si>
  <si>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</si>
  <si>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</si>
  <si>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</si>
  <si>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</si>
  <si>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</si>
  <si>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</si>
  <si>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</si>
  <si>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</si>
  <si>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</si>
  <si>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</si>
  <si>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</si>
  <si>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</si>
  <si>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</si>
  <si>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</si>
  <si>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</si>
  <si>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</si>
  <si>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</si>
  <si>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</si>
  <si>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</si>
  <si>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</si>
  <si>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</si>
  <si>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</si>
  <si>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</si>
  <si>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</si>
  <si>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</si>
  <si>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</si>
  <si>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</si>
  <si>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</si>
  <si>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</si>
  <si>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</si>
  <si>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</si>
  <si>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</si>
  <si>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</si>
  <si>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</si>
  <si>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</si>
  <si>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</si>
  <si>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</si>
  <si>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</si>
  <si>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</si>
  <si>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</si>
  <si>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</si>
  <si>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</si>
  <si>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</si>
  <si>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</si>
  <si>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</si>
  <si>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</si>
  <si>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</si>
  <si>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</si>
  <si>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</si>
  <si>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</si>
  <si>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</si>
  <si>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</si>
  <si>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</si>
  <si>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</si>
  <si>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</si>
  <si>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</si>
  <si>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</si>
  <si>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</si>
  <si>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</si>
  <si>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</si>
  <si>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</si>
  <si>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</si>
  <si>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</si>
  <si>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</si>
  <si>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</si>
  <si>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</si>
  <si>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</si>
  <si>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</si>
  <si>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</si>
  <si>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</si>
  <si>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</si>
  <si>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</si>
  <si>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</si>
  <si>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</si>
  <si>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</si>
  <si>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</si>
  <si>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</si>
  <si>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</si>
  <si>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</si>
  <si>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</si>
  <si>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</si>
  <si>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</si>
  <si>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</si>
  <si>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</si>
  <si>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</si>
  <si>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</si>
  <si>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</si>
  <si>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</si>
  <si>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</si>
  <si>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</si>
  <si>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</si>
  <si>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</si>
  <si>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</si>
  <si>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</si>
  <si>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</si>
  <si>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</si>
  <si>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</si>
  <si>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</si>
  <si>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</si>
  <si>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</si>
  <si>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</si>
  <si>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</si>
  <si>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</si>
  <si>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</si>
  <si>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</si>
  <si>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</si>
  <si>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</si>
  <si>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</si>
  <si>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</si>
  <si>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</si>
  <si>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</si>
  <si>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</si>
  <si>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</si>
  <si>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</si>
  <si>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</si>
  <si>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</si>
  <si>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</si>
  <si>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</si>
  <si>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</si>
  <si>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</si>
  <si>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</si>
  <si>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</si>
  <si>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</si>
  <si>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</si>
  <si>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</si>
  <si>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</si>
  <si>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</si>
  <si>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</si>
  <si>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</si>
  <si>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</si>
  <si>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</si>
  <si>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</si>
  <si>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</si>
  <si>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</si>
  <si>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</si>
  <si>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</si>
  <si>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</si>
  <si>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</si>
  <si>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</si>
  <si>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</si>
  <si>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</si>
  <si>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</si>
  <si>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</si>
  <si>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</si>
  <si>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</si>
  <si>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</si>
  <si>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</si>
  <si>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</si>
  <si>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</si>
  <si>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</si>
  <si>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</si>
  <si>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</si>
  <si>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</si>
  <si>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</si>
  <si>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</si>
  <si>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</si>
  <si>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</si>
  <si>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</si>
  <si>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</si>
  <si>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</si>
  <si>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</si>
  <si>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</si>
  <si>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</si>
  <si>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</si>
  <si>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</si>
  <si>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</si>
  <si>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</si>
  <si>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</si>
  <si>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</si>
  <si>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</si>
  <si>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</si>
  <si>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</si>
  <si>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</si>
  <si>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</si>
  <si>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</si>
  <si>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</si>
  <si>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</si>
  <si>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</si>
  <si>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</si>
  <si>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</si>
  <si>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</si>
  <si>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</si>
  <si>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</si>
  <si>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</si>
  <si>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</si>
  <si>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</si>
  <si>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</si>
  <si>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</si>
  <si>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</si>
  <si>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</si>
  <si>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</si>
  <si>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</si>
  <si>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</si>
  <si>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</si>
  <si>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</si>
  <si>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</si>
  <si>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</si>
  <si>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</si>
  <si>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</si>
  <si>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</si>
  <si>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</si>
  <si>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</si>
  <si>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</si>
  <si>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</si>
  <si>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</si>
  <si>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</si>
  <si>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</si>
  <si>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</si>
  <si>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</si>
  <si>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</si>
  <si>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</si>
  <si>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</si>
  <si>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</si>
  <si>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</si>
  <si>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</si>
  <si>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</si>
  <si>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</si>
  <si>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</si>
  <si>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</si>
  <si>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</si>
  <si>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</si>
  <si>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</si>
  <si>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</si>
  <si>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</si>
  <si>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</si>
  <si>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</si>
  <si>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</si>
  <si>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</si>
  <si>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</si>
  <si>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</si>
  <si>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</si>
  <si>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</si>
  <si>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</si>
  <si>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</si>
  <si>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</si>
  <si>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</si>
  <si>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</si>
  <si>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</si>
  <si>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</si>
  <si>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</si>
  <si>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</si>
  <si>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</si>
  <si>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</si>
  <si>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</si>
  <si>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</si>
  <si>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</si>
  <si>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</si>
  <si>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</si>
  <si>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</si>
  <si>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</si>
  <si>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</si>
  <si>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</si>
  <si>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</si>
  <si>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</si>
  <si>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</si>
  <si>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</si>
  <si>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</si>
  <si>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</si>
  <si>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</si>
  <si>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</si>
  <si>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</si>
  <si>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</si>
  <si>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</si>
  <si>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</si>
  <si>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</si>
  <si>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</si>
  <si>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</si>
  <si>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</si>
  <si>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</si>
  <si>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</si>
  <si>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</si>
  <si>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</si>
  <si>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</si>
  <si>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</si>
  <si>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</si>
  <si>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</si>
  <si>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</si>
  <si>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</si>
  <si>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</si>
  <si>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</si>
  <si>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</si>
  <si>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</si>
  <si>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</si>
  <si>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</si>
  <si>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</si>
  <si>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</si>
  <si>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</si>
  <si>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</si>
  <si>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</si>
  <si>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</si>
  <si>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</si>
  <si>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</si>
  <si>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</si>
  <si>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</si>
  <si>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</si>
  <si>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</si>
  <si>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</si>
  <si>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</si>
  <si>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</si>
  <si>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</si>
  <si>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</si>
  <si>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</si>
  <si>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</si>
  <si>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</si>
  <si>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</si>
  <si>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</si>
  <si>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</si>
  <si>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</si>
  <si>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</si>
  <si>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</si>
  <si>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</si>
  <si>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</si>
  <si>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</si>
  <si>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</si>
  <si>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</si>
  <si>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</si>
  <si>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</si>
  <si>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</si>
  <si>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</si>
  <si>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</si>
  <si>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</si>
  <si>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</si>
  <si>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</si>
  <si>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</si>
  <si>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</si>
  <si>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</si>
  <si>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</si>
  <si>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</si>
  <si>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</si>
  <si>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</si>
  <si>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</si>
  <si>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</si>
  <si>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</si>
  <si>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</si>
  <si>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</si>
  <si>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</si>
  <si>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</si>
  <si>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</si>
  <si>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</si>
  <si>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</si>
  <si>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</si>
  <si>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</si>
  <si>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</si>
  <si>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</si>
  <si>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</si>
  <si>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</si>
  <si>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</si>
  <si>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</si>
  <si>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</si>
  <si>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</si>
  <si>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</si>
  <si>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</si>
  <si>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</si>
  <si>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</si>
  <si>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</si>
  <si>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</si>
  <si>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</si>
  <si>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</si>
  <si>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</si>
  <si>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</si>
  <si>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</si>
  <si>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</si>
  <si>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</si>
  <si>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</si>
  <si>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</si>
  <si>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</si>
  <si>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</si>
  <si>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</si>
  <si>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</si>
  <si>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</si>
  <si>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</si>
  <si>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</si>
  <si>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</si>
  <si>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</si>
  <si>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</si>
  <si>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</si>
  <si>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</si>
  <si>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</si>
  <si>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</si>
  <si>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</si>
  <si>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</si>
  <si>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</si>
  <si>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</si>
  <si>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</si>
  <si>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</si>
  <si>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</si>
  <si>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</si>
  <si>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</si>
  <si>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</si>
  <si>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</si>
  <si>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</si>
  <si>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</si>
  <si>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</si>
  <si>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</si>
  <si>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</si>
  <si>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</si>
  <si>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</si>
  <si>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</si>
  <si>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</si>
  <si>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</si>
  <si>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</si>
  <si>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</si>
  <si>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</si>
  <si>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</si>
  <si>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</si>
  <si>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</si>
  <si>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</si>
  <si>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</si>
  <si>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</si>
  <si>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</si>
  <si>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</si>
  <si>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</si>
  <si>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</si>
  <si>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</si>
  <si>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</si>
  <si>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</si>
  <si>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</si>
  <si>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</si>
  <si>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</si>
  <si>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</si>
  <si>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</si>
  <si>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</si>
  <si>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</si>
  <si>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</si>
  <si>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</si>
  <si>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</si>
  <si>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</si>
  <si>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</si>
  <si>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</si>
  <si>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</si>
  <si>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</si>
  <si>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</si>
  <si>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</si>
  <si>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</si>
  <si>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</si>
  <si>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</si>
  <si>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</si>
  <si>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</si>
  <si>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</si>
  <si>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</si>
  <si>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</si>
  <si>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</si>
  <si>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</si>
  <si>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</si>
  <si>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</si>
  <si>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</si>
  <si>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</si>
  <si>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</si>
  <si>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</si>
  <si>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</si>
  <si>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</si>
  <si>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</si>
  <si>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</si>
  <si>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</si>
  <si>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</si>
  <si>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</si>
  <si>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</si>
  <si>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</si>
  <si>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</si>
  <si>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</si>
  <si>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</si>
  <si>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</si>
  <si>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</si>
  <si>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</si>
  <si>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</si>
  <si>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</si>
  <si>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</si>
  <si>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</si>
  <si>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</si>
  <si>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</si>
  <si>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</si>
  <si>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</si>
  <si>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</si>
  <si>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</si>
  <si>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</si>
  <si>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</si>
  <si>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</si>
  <si>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</si>
  <si>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</si>
  <si>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</si>
  <si>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</si>
  <si>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</si>
  <si>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</si>
  <si>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</si>
  <si>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</si>
  <si>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</si>
  <si>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</si>
  <si>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</si>
  <si>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</si>
  <si>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</si>
  <si>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</si>
  <si>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</si>
  <si>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</si>
  <si>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</si>
  <si>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</si>
  <si>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</si>
  <si>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</si>
  <si>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</si>
  <si>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</si>
  <si>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</si>
  <si>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</si>
  <si>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</si>
  <si>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</si>
  <si>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</si>
  <si>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</si>
  <si>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</si>
  <si>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</si>
  <si>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</si>
  <si>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</si>
  <si>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</si>
  <si>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</si>
  <si>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</si>
  <si>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</si>
  <si>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</si>
  <si>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</si>
  <si>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</si>
  <si>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</si>
  <si>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</si>
  <si>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</si>
  <si>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</si>
  <si>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</si>
  <si>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</si>
  <si>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</si>
  <si>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</si>
  <si>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</si>
  <si>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</si>
  <si>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</si>
  <si>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</si>
  <si>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</si>
  <si>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</si>
  <si>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</si>
  <si>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</si>
  <si>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</si>
  <si>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</si>
  <si>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</si>
  <si>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</si>
  <si>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</si>
  <si>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</si>
  <si>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</si>
  <si>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</si>
  <si>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</si>
  <si>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</si>
  <si>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</si>
  <si>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</si>
  <si>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</si>
  <si>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</si>
  <si>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</si>
  <si>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</si>
  <si>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</si>
  <si>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</si>
  <si>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</si>
  <si>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</si>
  <si>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</si>
  <si>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</si>
  <si>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</si>
  <si>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</si>
  <si>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</si>
  <si>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</si>
  <si>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</si>
  <si>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</si>
  <si>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</si>
  <si>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</si>
  <si>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</si>
  <si>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</si>
  <si>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</si>
  <si>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</si>
  <si>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</si>
  <si>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</si>
  <si>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</si>
  <si>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</si>
  <si>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</si>
  <si>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</si>
  <si>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</si>
  <si>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</si>
  <si>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</si>
  <si>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</si>
  <si>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</si>
  <si>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</si>
  <si>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</si>
  <si>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</si>
  <si>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</si>
  <si>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</si>
  <si>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</si>
  <si>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</si>
  <si>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</si>
  <si>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</si>
  <si>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</si>
  <si>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</si>
  <si>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</si>
  <si>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</si>
  <si>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</si>
  <si>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</si>
  <si>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</si>
  <si>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</si>
  <si>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</si>
  <si>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</si>
  <si>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</si>
  <si>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</si>
  <si>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</si>
  <si>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</si>
  <si>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</si>
  <si>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</si>
  <si>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</si>
  <si>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</si>
  <si>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</si>
  <si>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</si>
  <si>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</si>
  <si>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</si>
  <si>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</si>
  <si>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</si>
  <si>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</si>
  <si>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</si>
  <si>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</si>
  <si>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</si>
  <si>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</si>
  <si>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</si>
  <si>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</si>
  <si>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</si>
  <si>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</si>
  <si>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</si>
  <si>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</si>
  <si>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</si>
  <si>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</si>
  <si>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</si>
  <si>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</si>
  <si>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</si>
  <si>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</si>
  <si>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</si>
  <si>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</si>
  <si>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</si>
  <si>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</si>
  <si>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</si>
  <si>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</si>
  <si>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</si>
  <si>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</si>
  <si>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</si>
  <si>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</si>
  <si>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</si>
  <si>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</si>
  <si>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</si>
  <si>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</si>
  <si>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</si>
  <si>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</si>
  <si>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</si>
  <si>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</si>
  <si>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</si>
  <si>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</si>
  <si>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</si>
  <si>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</si>
  <si>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</si>
  <si>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</si>
  <si>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</si>
  <si>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</si>
  <si>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</si>
  <si>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</si>
  <si>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</si>
  <si>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</si>
  <si>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</si>
  <si>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</si>
  <si>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</si>
  <si>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</si>
  <si>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</si>
  <si>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</si>
  <si>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</si>
  <si>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</si>
  <si>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</si>
  <si>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</si>
  <si>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</si>
  <si>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</si>
  <si>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</si>
  <si>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</si>
  <si>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</si>
  <si>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</si>
  <si>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</si>
  <si>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</si>
  <si>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</si>
  <si>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</si>
  <si>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</si>
  <si>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</si>
  <si>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</si>
  <si>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</si>
  <si>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</si>
  <si>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</si>
  <si>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</si>
  <si>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</si>
  <si>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</si>
  <si>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</si>
  <si>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</si>
  <si>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</si>
  <si>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</si>
  <si>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</si>
  <si>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</si>
  <si>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</si>
  <si>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</si>
  <si>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</si>
  <si>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</si>
  <si>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</si>
  <si>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</si>
  <si>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</si>
  <si>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</si>
  <si>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</si>
  <si>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</si>
  <si>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</si>
  <si>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</si>
  <si>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</si>
  <si>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</si>
  <si>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</si>
  <si>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</si>
  <si>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</si>
  <si>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</si>
  <si>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</si>
  <si>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</si>
  <si>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</si>
  <si>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</si>
  <si>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</si>
  <si>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</si>
  <si>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</si>
  <si>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</si>
  <si>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</si>
  <si>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</si>
  <si>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</si>
  <si>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</si>
  <si>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</si>
  <si>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</si>
  <si>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</si>
  <si>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</si>
  <si>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</si>
  <si>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</si>
  <si>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</si>
  <si>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</si>
  <si>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</si>
  <si>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</si>
  <si>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</si>
  <si>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</si>
  <si>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</si>
  <si>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</si>
  <si>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</si>
  <si>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</si>
  <si>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</si>
  <si>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</si>
  <si>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</si>
  <si>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</si>
  <si>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</si>
  <si>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</si>
  <si>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</si>
  <si>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</si>
  <si>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</si>
  <si>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</si>
  <si>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</si>
  <si>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</si>
  <si>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</si>
  <si>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</si>
  <si>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</si>
  <si>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</si>
  <si>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</si>
  <si>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</si>
  <si>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</si>
  <si>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</si>
  <si>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</si>
  <si>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</si>
  <si>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</si>
  <si>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</si>
  <si>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</si>
  <si>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</si>
  <si>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</si>
  <si>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</si>
  <si>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</si>
  <si>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</si>
  <si>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</si>
  <si>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</si>
  <si>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</si>
  <si>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</si>
  <si>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</si>
  <si>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</si>
  <si>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</si>
  <si>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</si>
  <si>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</si>
  <si>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</si>
  <si>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</si>
  <si>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</si>
  <si>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</si>
  <si>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</si>
  <si>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</si>
  <si>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</si>
  <si>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</si>
  <si>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</si>
  <si>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</si>
  <si>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</si>
  <si>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</si>
  <si>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</si>
  <si>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</si>
  <si>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</si>
  <si>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</si>
  <si>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</si>
  <si>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</si>
  <si>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</si>
  <si>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</si>
  <si>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</si>
  <si>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</si>
  <si>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</si>
  <si>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</si>
  <si>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</si>
  <si>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</si>
  <si>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</si>
  <si>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</si>
  <si>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</si>
  <si>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</si>
  <si>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</si>
  <si>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</si>
  <si>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</si>
  <si>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</si>
  <si>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</si>
  <si>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</si>
  <si>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</si>
  <si>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</si>
  <si>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</si>
  <si>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</si>
  <si>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</si>
  <si>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</si>
  <si>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</si>
  <si>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</si>
  <si>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</si>
  <si>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</si>
  <si>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</si>
  <si>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</si>
  <si>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</si>
  <si>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</si>
  <si>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</si>
  <si>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</si>
  <si>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</si>
  <si>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</si>
  <si>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</si>
  <si>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</si>
  <si>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</si>
  <si>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</si>
  <si>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</si>
  <si>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</si>
  <si>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</si>
  <si>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</si>
  <si>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</si>
  <si>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</si>
  <si>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</si>
  <si>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</si>
  <si>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</si>
  <si>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</si>
  <si>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</si>
  <si>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</si>
  <si>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</si>
  <si>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</si>
  <si>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</si>
  <si>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</si>
  <si>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</si>
  <si>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</si>
  <si>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</si>
  <si>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</si>
  <si>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</si>
  <si>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</si>
  <si>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</si>
  <si>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</si>
  <si>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</si>
  <si>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</si>
  <si>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</si>
  <si>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</si>
  <si>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</si>
  <si>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</si>
  <si>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</si>
  <si>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</si>
  <si>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</si>
  <si>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</si>
  <si>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</si>
  <si>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</si>
  <si>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</si>
  <si>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</si>
  <si>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</si>
  <si>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</si>
  <si>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</si>
  <si>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</si>
  <si>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</si>
  <si>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</si>
  <si>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</si>
  <si>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</si>
  <si>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</si>
  <si>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</si>
  <si>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</si>
  <si>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</si>
  <si>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</si>
  <si>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</si>
  <si>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</si>
  <si>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</si>
  <si>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</si>
  <si>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</si>
  <si>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</si>
  <si>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</si>
  <si>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</si>
  <si>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</si>
  <si>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</si>
  <si>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</si>
  <si>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</si>
  <si>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</si>
  <si>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</si>
  <si>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</si>
  <si>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</si>
  <si>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</si>
  <si>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</si>
  <si>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</si>
  <si>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</si>
  <si>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</si>
  <si>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</si>
  <si>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</si>
  <si>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</si>
  <si>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</si>
  <si>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</si>
  <si>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</si>
  <si>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</si>
  <si>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</si>
  <si>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</si>
  <si>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</si>
  <si>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</si>
  <si>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</si>
  <si>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</si>
  <si>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</si>
  <si>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</si>
  <si>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</si>
  <si>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</si>
  <si>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</si>
  <si>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</si>
  <si>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</si>
  <si>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</si>
  <si>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</si>
  <si>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</si>
  <si>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</si>
  <si>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</si>
  <si>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</si>
  <si>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</si>
  <si>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</si>
  <si>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</si>
  <si>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</si>
  <si>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</si>
  <si>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</si>
  <si>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</si>
  <si>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</si>
  <si>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</si>
  <si>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</si>
  <si>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</si>
  <si>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</si>
  <si>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</si>
  <si>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</si>
  <si>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</si>
  <si>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</si>
  <si>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</si>
  <si>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</si>
  <si>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</si>
  <si>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</si>
  <si>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</si>
  <si>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</si>
  <si>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</si>
  <si>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</si>
  <si>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</si>
  <si>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</si>
  <si>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</si>
  <si>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</si>
  <si>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</si>
  <si>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</si>
  <si>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</si>
  <si>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</si>
  <si>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</si>
  <si>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</si>
  <si>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</si>
  <si>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</si>
  <si>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</si>
  <si>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</si>
  <si>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</si>
  <si>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</si>
  <si>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</si>
  <si>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</si>
  <si>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</si>
  <si>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</si>
  <si>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</si>
  <si>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</si>
  <si>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</si>
  <si>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</si>
  <si>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</si>
  <si>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</si>
  <si>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</si>
  <si>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</si>
  <si>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</si>
  <si>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</si>
  <si>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</si>
  <si>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</si>
  <si>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</si>
  <si>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</si>
  <si>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</si>
  <si>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</si>
  <si>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</si>
  <si>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</si>
  <si>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</si>
  <si>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</si>
  <si>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</si>
  <si>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</si>
  <si>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</si>
  <si>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</si>
  <si>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</si>
  <si>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</si>
  <si>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</si>
  <si>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</si>
  <si>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</si>
  <si>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</si>
  <si>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</si>
  <si>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</si>
  <si>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</si>
  <si>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</si>
  <si>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</si>
  <si>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</si>
  <si>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</si>
  <si>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</si>
  <si>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</si>
  <si>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</si>
  <si>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</si>
  <si>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</si>
  <si>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</si>
  <si>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</si>
  <si>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</si>
  <si>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</si>
  <si>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</si>
  <si>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</si>
  <si>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</si>
  <si>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</si>
  <si>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</si>
  <si>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</si>
  <si>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</si>
  <si>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</si>
  <si>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</si>
  <si>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</si>
  <si>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</si>
  <si>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</si>
  <si>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</si>
  <si>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</si>
  <si>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</si>
  <si>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</si>
  <si>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</si>
  <si>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</si>
  <si>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</si>
  <si>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</si>
  <si>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</si>
  <si>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</si>
  <si>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</si>
  <si>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</si>
  <si>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</si>
  <si>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</si>
  <si>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</si>
  <si>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</si>
  <si>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</si>
  <si>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</si>
  <si>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</si>
  <si>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</si>
  <si>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</si>
  <si>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</si>
  <si>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</si>
  <si>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</si>
  <si>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</si>
  <si>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</si>
  <si>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</si>
  <si>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</si>
  <si>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</si>
  <si>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</si>
  <si>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</si>
  <si>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</si>
  <si>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</si>
  <si>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</si>
  <si>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</si>
  <si>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</si>
  <si>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</si>
  <si>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</si>
  <si>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</si>
  <si>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</si>
  <si>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</si>
  <si>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</si>
  <si>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</si>
  <si>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</si>
  <si>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</si>
  <si>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</si>
  <si>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</si>
  <si>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</si>
  <si>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</si>
  <si>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</si>
  <si>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</si>
  <si>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</si>
  <si>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</si>
  <si>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</si>
  <si>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</si>
  <si>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</si>
  <si>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</si>
  <si>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</si>
  <si>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</si>
  <si>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</si>
  <si>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</si>
  <si>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</si>
  <si>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</si>
  <si>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</si>
  <si>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</si>
  <si>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</si>
  <si>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</si>
  <si>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</si>
  <si>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</si>
  <si>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</si>
  <si>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</si>
  <si>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</si>
  <si>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</si>
  <si>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</si>
  <si>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</si>
  <si>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</si>
  <si>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</si>
  <si>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</si>
  <si>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</si>
  <si>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</si>
  <si>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</si>
  <si>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</si>
  <si>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</si>
  <si>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</si>
  <si>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</si>
  <si>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</si>
  <si>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</si>
  <si>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</si>
  <si>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</si>
  <si>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</si>
  <si>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</si>
  <si>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</si>
  <si>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</si>
  <si>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</si>
  <si>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</si>
  <si>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</si>
  <si>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</si>
  <si>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</si>
  <si>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</si>
  <si>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</si>
  <si>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</si>
  <si>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</si>
  <si>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</si>
  <si>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</si>
  <si>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</si>
  <si>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</si>
  <si>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</si>
  <si>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</si>
  <si>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</si>
  <si>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</si>
  <si>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</si>
  <si>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</si>
  <si>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</si>
  <si>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</si>
  <si>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</si>
  <si>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</si>
  <si>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</si>
  <si>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</si>
  <si>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</si>
  <si>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</si>
  <si>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</si>
  <si>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</si>
  <si>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</si>
  <si>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</si>
  <si>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</si>
  <si>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</si>
  <si>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</si>
  <si>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</si>
  <si>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</si>
  <si>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</si>
  <si>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</si>
  <si>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</si>
  <si>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</si>
  <si>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</si>
  <si>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</si>
  <si>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</si>
  <si>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</si>
  <si>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</si>
  <si>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</si>
  <si>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</si>
  <si>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</si>
  <si>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</si>
  <si>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</si>
  <si>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</si>
  <si>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</si>
  <si>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</si>
  <si>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</si>
  <si>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</si>
  <si>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</si>
  <si>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</si>
  <si>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</si>
  <si>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</si>
  <si>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</si>
  <si>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</si>
  <si>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</si>
  <si>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</si>
  <si>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</si>
  <si>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</si>
  <si>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</si>
  <si>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</si>
  <si>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</si>
  <si>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</si>
  <si>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</si>
  <si>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</si>
  <si>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</si>
  <si>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</si>
  <si>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</si>
  <si>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</si>
  <si>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</si>
  <si>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</si>
  <si>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</si>
  <si>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</si>
  <si>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</si>
  <si>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</si>
  <si>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</si>
  <si>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</si>
  <si>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</si>
  <si>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</si>
  <si>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</si>
  <si>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</si>
  <si>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</si>
  <si>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</si>
  <si>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</si>
  <si>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</si>
  <si>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</si>
  <si>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</si>
  <si>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</si>
  <si>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</si>
  <si>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</si>
  <si>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</si>
  <si>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</si>
  <si>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</si>
  <si>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</si>
  <si>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</si>
  <si>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</si>
  <si>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</si>
  <si>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</si>
  <si>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</si>
  <si>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</si>
  <si>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</si>
  <si>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</si>
  <si>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</si>
  <si>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</si>
  <si>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</si>
  <si>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</si>
  <si>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</si>
  <si>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</si>
  <si>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</si>
  <si>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</si>
  <si>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</si>
  <si>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</si>
  <si>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</si>
  <si>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</si>
  <si>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</si>
  <si>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</si>
  <si>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</si>
  <si>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</si>
  <si>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</si>
  <si>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</si>
  <si>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</si>
  <si>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</si>
  <si>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</si>
  <si>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</si>
  <si>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</si>
  <si>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</si>
  <si>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</si>
  <si>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</si>
  <si>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</si>
  <si>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</si>
  <si>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</si>
  <si>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</si>
  <si>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</si>
  <si>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</si>
  <si>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</si>
  <si>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</si>
  <si>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</si>
  <si>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</si>
  <si>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</si>
  <si>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</si>
  <si>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</si>
  <si>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</si>
  <si>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</si>
  <si>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</si>
  <si>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</si>
  <si>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</si>
  <si>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</si>
  <si>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</si>
  <si>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</si>
  <si>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</si>
  <si>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</si>
  <si>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</si>
  <si>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</si>
  <si>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</si>
  <si>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</si>
  <si>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</si>
  <si>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</si>
  <si>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</si>
  <si>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</si>
  <si>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</si>
  <si>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</si>
  <si>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</si>
  <si>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</si>
  <si>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</si>
  <si>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</si>
  <si>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</si>
  <si>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</si>
  <si>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</si>
  <si>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</si>
  <si>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</si>
  <si>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</si>
  <si>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</si>
  <si>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</si>
  <si>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</si>
  <si>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</si>
  <si>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</si>
  <si>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</si>
  <si>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</si>
  <si>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</si>
  <si>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</si>
  <si>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</si>
  <si>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</si>
  <si>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</si>
  <si>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</si>
  <si>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</si>
  <si>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</si>
  <si>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</si>
  <si>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</si>
  <si>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</si>
  <si>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</si>
  <si>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</si>
  <si>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</si>
  <si>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</si>
  <si>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</si>
  <si>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</si>
  <si>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</si>
  <si>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</si>
  <si>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</si>
  <si>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</si>
  <si>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</si>
  <si>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</si>
  <si>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</si>
  <si>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</si>
  <si>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</si>
  <si>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</si>
  <si>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</si>
  <si>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</si>
  <si>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</si>
  <si>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</si>
  <si>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</si>
  <si>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</si>
  <si>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</si>
  <si>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</si>
  <si>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</si>
  <si>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</si>
  <si>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</si>
  <si>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</si>
  <si>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</si>
  <si>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</si>
  <si>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</si>
  <si>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</si>
  <si>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</si>
  <si>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</si>
  <si>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</si>
  <si>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</si>
  <si>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</si>
  <si>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</si>
  <si>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</si>
  <si>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</si>
  <si>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</si>
  <si>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</si>
  <si>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</si>
  <si>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</si>
  <si>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</si>
  <si>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</si>
  <si>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</si>
  <si>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</si>
  <si>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</si>
  <si>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</si>
  <si>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</si>
  <si>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</si>
  <si>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</si>
  <si>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</si>
  <si>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</si>
  <si>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</si>
  <si>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</si>
  <si>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</si>
  <si>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</si>
  <si>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</si>
  <si>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</si>
  <si>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</si>
  <si>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</si>
  <si>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</si>
  <si>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</si>
  <si>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</si>
  <si>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</si>
  <si>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</si>
  <si>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</si>
  <si>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</si>
  <si>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</si>
  <si>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</si>
  <si>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</si>
  <si>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</si>
  <si>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</si>
  <si>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</si>
  <si>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</si>
  <si>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</si>
  <si>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</si>
  <si>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</si>
  <si>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</si>
  <si>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</si>
  <si>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</si>
  <si>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</si>
  <si>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</si>
  <si>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</si>
  <si>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</si>
  <si>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</si>
  <si>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</si>
  <si>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</si>
  <si>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</si>
  <si>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</si>
  <si>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</si>
  <si>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</si>
  <si>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</si>
  <si>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</si>
  <si>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</si>
  <si>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</si>
  <si>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</si>
  <si>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</si>
  <si>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</si>
  <si>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</si>
  <si>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</si>
  <si>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</si>
  <si>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</si>
  <si>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</si>
  <si>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</si>
  <si>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</si>
  <si>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</si>
  <si>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</si>
  <si>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</si>
  <si>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</si>
  <si>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</si>
  <si>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</si>
  <si>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</si>
  <si>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</si>
  <si>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</si>
  <si>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</si>
  <si>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</si>
  <si>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</si>
  <si>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</si>
  <si>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</si>
  <si>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</si>
  <si>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</si>
  <si>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</si>
  <si>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</si>
  <si>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</si>
  <si>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</si>
  <si>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</si>
  <si>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</si>
  <si>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</si>
  <si>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</si>
  <si>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</si>
  <si>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</si>
  <si>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</si>
  <si>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</si>
  <si>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</si>
  <si>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</si>
  <si>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</si>
  <si>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</si>
  <si>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</si>
  <si>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</si>
  <si>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</si>
  <si>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</si>
  <si>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</si>
  <si>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</si>
  <si>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</si>
  <si>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</si>
  <si>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</si>
  <si>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</si>
  <si>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</si>
  <si>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</si>
  <si>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</si>
  <si>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</si>
  <si>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</si>
  <si>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</si>
  <si>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</si>
  <si>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</si>
  <si>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</si>
  <si>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</si>
  <si>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</si>
  <si>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</si>
  <si>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</si>
  <si>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</si>
  <si>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</si>
  <si>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</si>
  <si>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</si>
  <si>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</si>
  <si>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</si>
  <si>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</si>
  <si>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</si>
  <si>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</si>
  <si>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</si>
  <si>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</si>
  <si>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</si>
  <si>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</si>
  <si>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</si>
  <si>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</si>
  <si>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</si>
  <si>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</si>
  <si>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</si>
  <si>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</si>
  <si>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</si>
  <si>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</si>
  <si>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</si>
  <si>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</si>
  <si>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</si>
  <si>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</si>
  <si>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</si>
  <si>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</si>
  <si>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</si>
  <si>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</si>
  <si>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</si>
  <si>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</si>
  <si>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</si>
  <si>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</si>
  <si>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</si>
  <si>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</si>
  <si>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</si>
  <si>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</si>
  <si>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</si>
  <si>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</si>
  <si>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</si>
  <si>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</si>
  <si>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</si>
  <si>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</si>
  <si>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</si>
  <si>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</si>
  <si>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</si>
  <si>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</si>
  <si>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</si>
  <si>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</si>
  <si>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</si>
  <si>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</si>
  <si>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</si>
  <si>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</si>
  <si>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</si>
  <si>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</si>
  <si>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</si>
  <si>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</si>
  <si>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</si>
  <si>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</si>
  <si>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</si>
  <si>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</si>
  <si>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</si>
  <si>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</si>
  <si>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</si>
  <si>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</si>
  <si>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</si>
  <si>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</si>
  <si>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</si>
  <si>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</si>
  <si>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</si>
  <si>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</si>
  <si>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</si>
  <si>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</si>
  <si>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</si>
  <si>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</si>
  <si>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</si>
  <si>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</si>
  <si>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</si>
  <si>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</si>
  <si>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</si>
  <si>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</si>
  <si>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</si>
  <si>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</si>
  <si>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</si>
  <si>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</si>
  <si>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</si>
  <si>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</si>
  <si>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</si>
  <si>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</si>
  <si>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</si>
  <si>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</si>
  <si>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</si>
  <si>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</si>
  <si>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</si>
  <si>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</si>
  <si>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</si>
  <si>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</si>
  <si>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</si>
  <si>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</si>
  <si>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</si>
  <si>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</si>
  <si>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</si>
  <si>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</si>
  <si>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</si>
  <si>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</si>
  <si>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</si>
  <si>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</si>
  <si>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</si>
  <si>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</si>
  <si>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</si>
  <si>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</si>
  <si>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</si>
  <si>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</si>
  <si>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</si>
  <si>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</si>
  <si>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</si>
  <si>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</si>
  <si>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</si>
  <si>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</si>
  <si>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</si>
  <si>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</si>
  <si>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</si>
  <si>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</si>
  <si>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</si>
  <si>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</si>
  <si>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</si>
  <si>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</si>
  <si>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</si>
  <si>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</si>
  <si>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</si>
  <si>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</si>
  <si>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</si>
  <si>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</si>
  <si>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</si>
  <si>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</si>
  <si>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</si>
  <si>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</si>
  <si>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</si>
  <si>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</si>
  <si>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</si>
  <si>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</si>
  <si>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</si>
  <si>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</si>
  <si>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</si>
  <si>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</si>
  <si>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</si>
  <si>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</si>
  <si>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</si>
  <si>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</si>
  <si>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</si>
  <si>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</si>
  <si>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</si>
  <si>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</si>
  <si>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</si>
  <si>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</si>
  <si>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</si>
  <si>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</si>
  <si>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</si>
  <si>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</si>
  <si>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</si>
  <si>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</si>
  <si>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</si>
  <si>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</si>
  <si>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</si>
  <si>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</si>
  <si>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</si>
  <si>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</si>
  <si>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</si>
  <si>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</si>
  <si>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</si>
  <si>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</si>
  <si>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</si>
  <si>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</si>
  <si>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</si>
  <si>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</si>
  <si>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</si>
  <si>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</si>
  <si>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</si>
  <si>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</si>
  <si>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</si>
  <si>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</si>
  <si>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</si>
  <si>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</si>
  <si>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</si>
  <si>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</si>
  <si>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</si>
  <si>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</si>
  <si>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</si>
  <si>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</si>
  <si>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</si>
  <si>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</si>
  <si>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</si>
  <si>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</si>
  <si>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</si>
  <si>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</si>
  <si>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</si>
  <si>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</si>
  <si>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</si>
  <si>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</si>
  <si>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</si>
  <si>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</si>
  <si>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</si>
  <si>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</si>
  <si>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</si>
  <si>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</si>
  <si>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</si>
  <si>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</si>
  <si>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</si>
  <si>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</si>
  <si>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</si>
  <si>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</si>
  <si>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</si>
  <si>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</si>
  <si>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</si>
  <si>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</si>
  <si>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</si>
  <si>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</si>
  <si>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</si>
  <si>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</si>
  <si>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</si>
  <si>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</si>
  <si>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</si>
  <si>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</si>
  <si>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</si>
  <si>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</si>
  <si>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</si>
  <si>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</si>
  <si>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</si>
  <si>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</si>
  <si>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</si>
  <si>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</si>
  <si>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</si>
  <si>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</si>
  <si>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</si>
  <si>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</si>
  <si>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</si>
  <si>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</si>
  <si>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</si>
  <si>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</si>
  <si>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</si>
  <si>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</si>
  <si>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</si>
  <si>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</si>
  <si>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</si>
  <si>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</si>
  <si>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</si>
  <si>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</si>
  <si>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</si>
  <si>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</si>
  <si>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</si>
  <si>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</si>
  <si>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</si>
  <si>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</si>
  <si>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</si>
  <si>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</si>
  <si>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</si>
  <si>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</si>
  <si>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</si>
  <si>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</si>
  <si>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</si>
  <si>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</si>
  <si>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</si>
  <si>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</si>
  <si>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</si>
  <si>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</si>
  <si>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</si>
  <si>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</si>
  <si>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</si>
  <si>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</si>
  <si>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</si>
  <si>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</si>
  <si>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</si>
  <si>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</si>
  <si>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</si>
  <si>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</si>
  <si>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</si>
  <si>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</si>
  <si>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</si>
  <si>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</si>
  <si>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</si>
  <si>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</si>
  <si>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</si>
  <si>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</si>
  <si>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</si>
  <si>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</si>
  <si>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</si>
  <si>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</si>
  <si>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</si>
  <si>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</si>
  <si>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</si>
  <si>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</si>
  <si>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</si>
  <si>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</si>
  <si>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</si>
  <si>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</si>
  <si>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</si>
  <si>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</si>
  <si>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</si>
  <si>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</si>
  <si>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</si>
  <si>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</si>
  <si>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</si>
  <si>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</si>
  <si>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</si>
  <si>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</si>
  <si>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</si>
  <si>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</si>
  <si>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</si>
  <si>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</si>
  <si>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</si>
  <si>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</si>
  <si>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</si>
  <si>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</si>
  <si>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</si>
  <si>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</si>
  <si>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</si>
  <si>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</si>
  <si>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</si>
  <si>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</si>
  <si>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</si>
  <si>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</si>
  <si>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</si>
  <si>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</si>
  <si>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</si>
  <si>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</si>
  <si>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</si>
  <si>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</si>
  <si>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</si>
  <si>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</si>
  <si>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</si>
  <si>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</si>
  <si>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</si>
  <si>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</si>
  <si>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</si>
  <si>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</si>
  <si>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</si>
  <si>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</si>
  <si>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</si>
  <si>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</si>
  <si>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</si>
  <si>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</si>
  <si>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</si>
  <si>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</si>
  <si>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</si>
  <si>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</si>
  <si>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</si>
  <si>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</si>
  <si>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</si>
  <si>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</si>
  <si>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</si>
  <si>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</si>
  <si>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</si>
  <si>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</si>
  <si>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</si>
  <si>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</si>
  <si>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</si>
  <si>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</si>
  <si>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</si>
  <si>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</si>
  <si>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</si>
  <si>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</si>
  <si>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</si>
  <si>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</si>
  <si>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</si>
  <si>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</si>
  <si>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</si>
  <si>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</si>
  <si>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</si>
  <si>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</si>
  <si>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</si>
  <si>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</si>
  <si>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</si>
  <si>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</si>
  <si>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</si>
  <si>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</si>
  <si>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</si>
  <si>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</si>
  <si>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</si>
  <si>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</si>
  <si>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</si>
  <si>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</si>
  <si>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</si>
  <si>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</si>
  <si>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</si>
  <si>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</si>
  <si>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</si>
  <si>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</si>
  <si>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</si>
  <si>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</si>
  <si>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</si>
  <si>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</si>
  <si>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</si>
  <si>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</si>
  <si>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</si>
  <si>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</si>
  <si>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</si>
  <si>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</si>
  <si>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</si>
  <si>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</si>
  <si>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</si>
  <si>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</si>
  <si>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</si>
  <si>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</si>
  <si>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</si>
  <si>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</si>
  <si>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</si>
  <si>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</si>
  <si>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</si>
  <si>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</si>
  <si>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</si>
  <si>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</si>
  <si>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</si>
  <si>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</si>
  <si>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</si>
  <si>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</si>
  <si>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</si>
  <si>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</si>
  <si>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</si>
  <si>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</si>
  <si>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</si>
  <si>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</si>
  <si>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</si>
  <si>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</si>
  <si>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</si>
  <si>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</si>
  <si>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</si>
  <si>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</si>
  <si>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</si>
  <si>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</si>
  <si>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</si>
  <si>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</si>
  <si>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</si>
  <si>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</si>
  <si>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</si>
  <si>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</si>
  <si>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</si>
  <si>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</si>
  <si>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</si>
  <si>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</si>
  <si>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</si>
  <si>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</si>
  <si>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</si>
  <si>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</si>
  <si>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</si>
  <si>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</si>
  <si>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</si>
  <si>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</si>
  <si>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</si>
  <si>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</si>
  <si>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</si>
  <si>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</si>
  <si>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</si>
  <si>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</si>
  <si>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</si>
  <si>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</si>
  <si>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</si>
  <si>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</si>
  <si>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</si>
  <si>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</si>
  <si>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</si>
  <si>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</si>
  <si>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</si>
  <si>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</si>
  <si>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</si>
  <si>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</si>
  <si>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</si>
  <si>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</si>
  <si>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</si>
  <si>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</si>
  <si>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</si>
  <si>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</si>
  <si>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</si>
  <si>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</si>
  <si>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</si>
  <si>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</si>
  <si>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</si>
  <si>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</si>
  <si>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</si>
  <si>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</si>
  <si>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</si>
  <si>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</si>
  <si>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</si>
  <si>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</si>
  <si>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</si>
  <si>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</si>
  <si>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</si>
  <si>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</si>
  <si>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</si>
  <si>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</si>
  <si>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</si>
  <si>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</si>
  <si>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</si>
  <si>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</si>
  <si>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</si>
  <si>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</si>
  <si>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</si>
  <si>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</si>
  <si>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</si>
  <si>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</si>
  <si>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</si>
  <si>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</si>
  <si>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</si>
  <si>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</si>
  <si>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</si>
  <si>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</si>
  <si>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</si>
  <si>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</si>
  <si>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</si>
  <si>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</si>
  <si>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</si>
  <si>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</si>
  <si>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</si>
  <si>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</si>
  <si>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</si>
  <si>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</si>
  <si>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</si>
  <si>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</si>
  <si>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</si>
  <si>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</si>
  <si>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</si>
  <si>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</si>
  <si>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</si>
  <si>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</si>
  <si>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</si>
  <si>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</si>
  <si>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</si>
  <si>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</si>
  <si>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</si>
  <si>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</si>
  <si>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</si>
  <si>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</si>
  <si>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</si>
  <si>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</si>
  <si>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</si>
  <si>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</si>
  <si>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</si>
  <si>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</si>
  <si>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</si>
  <si>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</si>
  <si>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</si>
  <si>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</si>
  <si>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</si>
  <si>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</si>
  <si>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</si>
  <si>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</si>
  <si>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</si>
  <si>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</si>
  <si>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</si>
  <si>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</si>
  <si>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</si>
  <si>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</si>
  <si>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</si>
  <si>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</si>
  <si>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</si>
  <si>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</si>
  <si>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</si>
  <si>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</si>
  <si>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</si>
  <si>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</si>
  <si>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</si>
  <si>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</si>
  <si>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</si>
  <si>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</si>
  <si>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</si>
  <si>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</si>
  <si>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</si>
  <si>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</si>
  <si>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</si>
  <si>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</si>
  <si>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</si>
  <si>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</si>
  <si>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</si>
  <si>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</si>
  <si>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</si>
  <si>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</si>
  <si>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</si>
  <si>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</si>
  <si>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</si>
  <si>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</si>
  <si>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</si>
  <si>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</si>
  <si>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</si>
  <si>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</si>
  <si>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</si>
  <si>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</si>
  <si>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</si>
  <si>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</si>
  <si>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</si>
  <si>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</si>
  <si>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</si>
  <si>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</si>
  <si>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</si>
  <si>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</si>
  <si>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</si>
  <si>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</si>
  <si>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</si>
  <si>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</si>
  <si>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</si>
  <si>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</si>
  <si>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</si>
  <si>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</si>
  <si>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</si>
  <si>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</si>
  <si>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</si>
  <si>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</si>
  <si>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</si>
  <si>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</si>
  <si>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</si>
  <si>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</si>
  <si>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</si>
  <si>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</si>
  <si>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</si>
  <si>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</si>
  <si>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</si>
  <si>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</si>
  <si>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</si>
  <si>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</si>
  <si>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</si>
  <si>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</si>
  <si>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</si>
  <si>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</si>
  <si>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</si>
  <si>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</si>
  <si>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</si>
  <si>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</si>
  <si>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</si>
  <si>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</si>
  <si>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</si>
  <si>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</si>
  <si>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</si>
  <si>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</si>
  <si>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</si>
  <si>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</si>
  <si>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</si>
  <si>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</si>
  <si>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</si>
  <si>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</si>
  <si>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</si>
  <si>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</si>
  <si>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</si>
  <si>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</si>
  <si>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</si>
  <si>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</si>
  <si>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</si>
  <si>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</si>
  <si>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</si>
  <si>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</si>
  <si>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</si>
  <si>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</si>
  <si>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</si>
  <si>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</si>
  <si>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</si>
  <si>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</si>
  <si>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</si>
  <si>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</si>
  <si>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</si>
  <si>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</si>
  <si>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</si>
  <si>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</si>
  <si>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</si>
  <si>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</si>
  <si>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</si>
  <si>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</si>
  <si>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</si>
  <si>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</si>
  <si>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</si>
  <si>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</si>
  <si>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</si>
  <si>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</si>
  <si>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</si>
  <si>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</si>
  <si>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</si>
  <si>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</si>
  <si>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</si>
  <si>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</si>
  <si>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</si>
  <si>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</si>
  <si>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</si>
  <si>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</si>
  <si>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</si>
  <si>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</si>
  <si>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</si>
  <si>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</si>
  <si>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</si>
  <si>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</si>
  <si>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</si>
  <si>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</si>
  <si>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</si>
  <si>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</si>
  <si>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</si>
  <si>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</si>
  <si>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</si>
  <si>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</si>
  <si>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</si>
  <si>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</si>
  <si>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</si>
  <si>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</si>
  <si>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</si>
  <si>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</si>
  <si>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</si>
  <si>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</si>
  <si>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</si>
  <si>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</si>
  <si>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</si>
  <si>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</si>
  <si>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</si>
  <si>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</si>
  <si>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</si>
  <si>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</si>
  <si>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</si>
  <si>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</si>
  <si>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</si>
  <si>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</si>
  <si>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</si>
  <si>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</si>
  <si>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</si>
  <si>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</si>
  <si>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</si>
  <si>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</si>
  <si>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</si>
  <si>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</si>
  <si>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</si>
  <si>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</si>
  <si>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</si>
  <si>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</si>
  <si>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</si>
  <si>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</si>
  <si>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</si>
  <si>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</si>
  <si>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</si>
  <si>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</si>
  <si>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</si>
  <si>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</si>
  <si>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</si>
  <si>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</si>
  <si>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</si>
  <si>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</si>
  <si>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</si>
  <si>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</si>
  <si>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</si>
  <si>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</si>
  <si>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</si>
  <si>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</si>
  <si>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</si>
  <si>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</si>
  <si>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</si>
  <si>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</si>
  <si>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</si>
  <si>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</si>
  <si>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</si>
  <si>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</si>
  <si>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</si>
  <si>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</si>
  <si>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</si>
  <si>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</si>
  <si>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</si>
  <si>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</si>
  <si>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</si>
  <si>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</si>
  <si>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</si>
  <si>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</si>
  <si>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</si>
  <si>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</si>
  <si>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</si>
  <si>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</si>
  <si>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</si>
  <si>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</si>
  <si>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</si>
  <si>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</si>
  <si>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</si>
  <si>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</si>
  <si>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</si>
  <si>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</si>
  <si>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</si>
  <si>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</si>
  <si>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</si>
  <si>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</si>
  <si>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</si>
  <si>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</si>
  <si>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</si>
  <si>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</si>
  <si>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</si>
  <si>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</si>
  <si>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</si>
  <si>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</si>
  <si>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</si>
  <si>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</si>
  <si>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</si>
  <si>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</si>
  <si>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</si>
  <si>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</si>
  <si>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</si>
  <si>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</si>
  <si>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</si>
  <si>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</si>
  <si>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</si>
  <si>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</si>
  <si>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</si>
  <si>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</si>
  <si>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</si>
  <si>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</si>
  <si>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</si>
  <si>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</si>
  <si>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</si>
  <si>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</si>
  <si>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</si>
  <si>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</si>
  <si>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</si>
  <si>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</si>
  <si>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</si>
  <si>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</si>
  <si>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</si>
  <si>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</si>
  <si>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</si>
  <si>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</si>
  <si>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</si>
  <si>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</si>
  <si>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</si>
  <si>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</si>
  <si>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</si>
  <si>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</si>
  <si>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</si>
  <si>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</si>
  <si>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</si>
  <si>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</si>
  <si>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</si>
  <si>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</si>
  <si>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</si>
  <si>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</si>
  <si>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</si>
  <si>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</si>
  <si>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</si>
  <si>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</si>
  <si>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</si>
  <si>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</si>
  <si>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</si>
  <si>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</si>
  <si>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</si>
  <si>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</si>
  <si>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</si>
  <si>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</si>
  <si>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</si>
  <si>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</si>
  <si>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</si>
  <si>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</si>
  <si>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</si>
  <si>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</si>
  <si>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</si>
  <si>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</si>
  <si>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</si>
  <si>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</si>
  <si>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</si>
  <si>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</si>
  <si>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</si>
  <si>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</si>
  <si>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</si>
  <si>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</si>
  <si>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</si>
  <si>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</si>
  <si>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</si>
  <si>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</si>
  <si>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</si>
  <si>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</si>
  <si>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</si>
  <si>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</si>
  <si>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</si>
  <si>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</si>
  <si>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</si>
  <si>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</si>
  <si>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</si>
  <si>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</si>
  <si>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</si>
  <si>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</si>
  <si>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</si>
  <si>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</si>
  <si>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</si>
  <si>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</si>
  <si>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</si>
  <si>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</si>
  <si>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</si>
  <si>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</si>
  <si>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</si>
  <si>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</si>
  <si>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</si>
  <si>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</si>
  <si>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</si>
  <si>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</si>
  <si>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</si>
  <si>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</si>
  <si>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</si>
  <si>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</si>
  <si>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</si>
  <si>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</si>
  <si>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</si>
  <si>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</si>
  <si>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</si>
  <si>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</si>
  <si>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</si>
  <si>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</si>
  <si>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</si>
  <si>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</si>
  <si>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</si>
  <si>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</si>
  <si>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</si>
  <si>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</si>
  <si>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</si>
  <si>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</si>
  <si>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</si>
  <si>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</si>
  <si>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</si>
  <si>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</si>
  <si>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</si>
  <si>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</si>
  <si>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</si>
  <si>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</si>
  <si>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</si>
  <si>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</si>
  <si>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</si>
  <si>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</si>
  <si>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</si>
  <si>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</si>
  <si>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</si>
  <si>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</si>
  <si>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</si>
  <si>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</si>
  <si>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</si>
  <si>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</si>
  <si>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</si>
  <si>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</si>
  <si>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</si>
  <si>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</si>
  <si>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</si>
  <si>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</si>
  <si>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</si>
  <si>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</si>
  <si>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</si>
  <si>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</si>
  <si>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</si>
  <si>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</si>
  <si>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</si>
  <si>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</si>
  <si>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</si>
  <si>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</si>
  <si>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</si>
  <si>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</si>
  <si>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</si>
  <si>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</si>
  <si>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</si>
  <si>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</si>
  <si>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</si>
  <si>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</si>
  <si>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</si>
  <si>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</si>
  <si>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</si>
  <si>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</si>
  <si>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</si>
  <si>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</si>
  <si>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</si>
  <si>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</si>
  <si>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</si>
  <si>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</si>
  <si>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</si>
  <si>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</si>
  <si>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</si>
  <si>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</si>
  <si>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</si>
  <si>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</si>
  <si>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</si>
  <si>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</si>
  <si>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</si>
  <si>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</si>
  <si>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</si>
  <si>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</si>
  <si>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</si>
  <si>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</si>
  <si>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</si>
  <si>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</si>
  <si>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</si>
  <si>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</si>
  <si>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</si>
  <si>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</si>
  <si>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</si>
  <si>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</si>
  <si>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</si>
  <si>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</si>
  <si>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</si>
  <si>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</si>
  <si>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</si>
  <si>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</si>
  <si>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</si>
  <si>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</si>
  <si>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</si>
  <si>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</si>
  <si>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</si>
  <si>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</si>
  <si>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</si>
  <si>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</si>
  <si>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</si>
  <si>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</si>
  <si>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</si>
  <si>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</si>
  <si>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</si>
  <si>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</si>
  <si>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</si>
  <si>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</si>
  <si>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</si>
  <si>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</si>
  <si>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</si>
  <si>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</si>
  <si>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</si>
  <si>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</si>
  <si>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</si>
  <si>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</si>
  <si>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</si>
  <si>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</si>
  <si>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</si>
  <si>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</si>
  <si>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</si>
  <si>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</si>
  <si>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</si>
  <si>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</si>
  <si>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</si>
  <si>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</si>
  <si>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</si>
  <si>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</si>
  <si>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</si>
  <si>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</si>
  <si>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</si>
  <si>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</si>
  <si>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</si>
  <si>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</si>
  <si>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</si>
  <si>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</si>
  <si>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</si>
  <si>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</si>
  <si>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</si>
  <si>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</si>
  <si>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</si>
  <si>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</si>
  <si>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</si>
  <si>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</si>
  <si>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</si>
  <si>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</si>
  <si>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</si>
  <si>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</si>
  <si>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</si>
  <si>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</si>
  <si>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</si>
  <si>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</si>
  <si>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</si>
  <si>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</si>
  <si>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</si>
  <si>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</si>
  <si>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</si>
  <si>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</si>
  <si>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</si>
  <si>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</si>
  <si>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</si>
  <si>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</si>
  <si>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</si>
  <si>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</si>
  <si>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</si>
  <si>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</si>
  <si>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</si>
  <si>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</si>
  <si>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</si>
  <si>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</si>
  <si>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</si>
  <si>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</si>
  <si>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</si>
  <si>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</si>
  <si>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</si>
  <si>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</si>
  <si>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</si>
  <si>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</si>
  <si>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</si>
  <si>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</si>
  <si>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</si>
  <si>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</si>
  <si>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</si>
  <si>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</si>
  <si>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</si>
  <si>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</si>
  <si>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</si>
  <si>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</si>
  <si>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</si>
  <si>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</si>
  <si>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</si>
  <si>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</si>
  <si>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</si>
  <si>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</si>
  <si>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</si>
  <si>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</si>
  <si>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</si>
  <si>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</si>
  <si>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</si>
  <si>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</si>
  <si>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</si>
  <si>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</si>
  <si>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</si>
  <si>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</si>
  <si>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</si>
  <si>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</si>
  <si>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</si>
  <si>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</si>
  <si>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</si>
  <si>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</si>
  <si>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</si>
  <si>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</si>
  <si>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</si>
  <si>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</si>
  <si>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</si>
  <si>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</si>
  <si>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</si>
  <si>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</si>
  <si>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</si>
  <si>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</si>
  <si>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</si>
  <si>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</si>
  <si>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</si>
  <si>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</si>
  <si>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</si>
  <si>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</si>
  <si>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</si>
  <si>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</si>
  <si>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</si>
  <si>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</si>
  <si>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</si>
  <si>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</si>
  <si>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</si>
  <si>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</si>
  <si>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</si>
  <si>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</si>
  <si>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</si>
  <si>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</si>
  <si>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</si>
  <si>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</si>
  <si>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</si>
  <si>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</si>
  <si>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</si>
  <si>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</si>
  <si>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</si>
  <si>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</si>
  <si>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</si>
  <si>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</si>
  <si>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</si>
  <si>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</si>
  <si>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</si>
  <si>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</si>
  <si>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</si>
  <si>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</si>
  <si>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</si>
  <si>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</si>
  <si>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</si>
  <si>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</si>
  <si>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</si>
  <si>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</si>
  <si>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</si>
  <si>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</si>
  <si>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</si>
  <si>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</si>
  <si>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</si>
  <si>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</si>
  <si>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</si>
  <si>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</si>
  <si>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</si>
  <si>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</si>
  <si>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</si>
  <si>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</si>
  <si>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</si>
  <si>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</si>
  <si>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</si>
  <si>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</si>
  <si>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</si>
  <si>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</si>
  <si>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</si>
  <si>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</si>
  <si>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</si>
  <si>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</si>
  <si>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</si>
  <si>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</si>
  <si>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</si>
  <si>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</si>
  <si>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</si>
  <si>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</si>
  <si>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</si>
  <si>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</si>
  <si>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</si>
  <si>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</si>
  <si>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</si>
  <si>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</si>
  <si>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</si>
  <si>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</si>
  <si>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</si>
  <si>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</si>
  <si>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</si>
  <si>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</si>
  <si>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</si>
  <si>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</si>
  <si>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</si>
  <si>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</si>
  <si>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</si>
  <si>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</si>
  <si>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</si>
  <si>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</si>
  <si>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</si>
  <si>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</si>
  <si>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</si>
  <si>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</si>
  <si>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</si>
  <si>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</si>
  <si>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</si>
  <si>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</si>
  <si>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</si>
  <si>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</si>
  <si>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</si>
  <si>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</si>
  <si>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</si>
  <si>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</si>
  <si>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</si>
  <si>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</si>
  <si>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</si>
  <si>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</si>
  <si>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</si>
  <si>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</si>
  <si>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</si>
  <si>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</si>
  <si>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</si>
  <si>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</si>
  <si>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</si>
  <si>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</si>
  <si>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</si>
  <si>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</si>
  <si>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</si>
  <si>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</si>
  <si>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</si>
  <si>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</si>
  <si>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</si>
  <si>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</si>
  <si>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</si>
  <si>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</si>
  <si>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</si>
  <si>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</si>
  <si>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</si>
  <si>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</si>
  <si>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</si>
  <si>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</si>
  <si>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</si>
  <si>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</si>
  <si>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</si>
  <si>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</si>
  <si>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</si>
  <si>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</si>
  <si>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</si>
  <si>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</si>
  <si>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</si>
  <si>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</si>
  <si>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</si>
  <si>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</si>
  <si>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</si>
  <si>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</si>
  <si>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</si>
  <si>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</si>
  <si>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</si>
  <si>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</si>
  <si>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</si>
  <si>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</si>
  <si>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</si>
  <si>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</si>
  <si>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</si>
  <si>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</si>
  <si>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</si>
  <si>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</si>
  <si>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</si>
  <si>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</si>
  <si>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</si>
  <si>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</si>
  <si>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</si>
  <si>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</si>
  <si>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</si>
  <si>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</si>
  <si>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</si>
  <si>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</si>
  <si>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</si>
  <si>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</si>
  <si>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</si>
  <si>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</si>
  <si>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</si>
  <si>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</si>
  <si>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</si>
  <si>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</si>
  <si>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</si>
  <si>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</si>
  <si>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</si>
  <si>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</si>
  <si>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</si>
  <si>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</si>
  <si>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</si>
  <si>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</si>
  <si>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</si>
  <si>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</si>
  <si>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</si>
  <si>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</si>
  <si>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</si>
  <si>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</si>
  <si>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</si>
  <si>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</si>
  <si>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</si>
  <si>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</si>
  <si>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</si>
  <si>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</si>
  <si>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</si>
  <si>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</si>
  <si>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</si>
  <si>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</si>
  <si>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</si>
  <si>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</si>
  <si>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</si>
  <si>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</si>
  <si>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</si>
  <si>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</si>
  <si>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</si>
  <si>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</si>
  <si>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</si>
  <si>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</si>
  <si>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</si>
  <si>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</si>
  <si>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</si>
  <si>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</si>
  <si>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</si>
  <si>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</si>
  <si>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</si>
  <si>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</si>
  <si>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</si>
  <si>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</si>
  <si>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</si>
  <si>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</si>
  <si>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</si>
  <si>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</si>
  <si>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</si>
  <si>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</si>
  <si>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</si>
  <si>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</si>
  <si>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</si>
  <si>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</si>
  <si>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</si>
  <si>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</si>
  <si>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</si>
  <si>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</si>
  <si>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</si>
  <si>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</si>
  <si>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</si>
  <si>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</si>
  <si>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</si>
  <si>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</si>
  <si>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</si>
  <si>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</si>
  <si>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</si>
  <si>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</si>
  <si>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</si>
  <si>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</si>
  <si>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</si>
  <si>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</si>
  <si>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</si>
  <si>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</si>
  <si>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</si>
  <si>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</si>
  <si>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</si>
  <si>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</si>
  <si>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</si>
  <si>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</si>
  <si>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</si>
  <si>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</si>
  <si>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</si>
  <si>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</si>
  <si>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</si>
  <si>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</si>
  <si>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</si>
  <si>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</si>
  <si>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</si>
  <si>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</si>
  <si>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</si>
  <si>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</si>
  <si>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</si>
  <si>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</si>
  <si>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</si>
  <si>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</si>
  <si>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</si>
  <si>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</si>
  <si>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</si>
  <si>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</si>
  <si>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</si>
  <si>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</si>
  <si>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</si>
  <si>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</si>
  <si>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</si>
  <si>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</si>
  <si>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</si>
  <si>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</si>
  <si>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</si>
  <si>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</si>
  <si>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</si>
  <si>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</si>
  <si>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</si>
  <si>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</si>
  <si>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</si>
  <si>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</si>
  <si>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</si>
  <si>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</si>
  <si>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</si>
  <si>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</si>
  <si>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</si>
  <si>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</si>
  <si>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</si>
  <si>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</si>
  <si>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</si>
  <si>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</si>
  <si>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</si>
  <si>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</si>
  <si>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</si>
  <si>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</si>
  <si>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</si>
  <si>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</si>
  <si>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</si>
  <si>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</si>
  <si>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</si>
  <si>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</si>
  <si>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</si>
  <si>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</si>
  <si>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</si>
  <si>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</si>
  <si>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</si>
  <si>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</si>
  <si>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</si>
  <si>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</si>
  <si>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</si>
  <si>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</si>
  <si>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</si>
  <si>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</si>
  <si>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</si>
  <si>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</si>
  <si>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</si>
  <si>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</si>
  <si>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</si>
  <si>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</si>
  <si>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</si>
  <si>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</si>
  <si>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</si>
  <si>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</si>
  <si>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</si>
  <si>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</si>
  <si>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</si>
  <si>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</si>
  <si>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</si>
  <si>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</si>
  <si>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</si>
  <si>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</si>
  <si>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</si>
  <si>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</si>
  <si>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</si>
  <si>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</si>
  <si>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</si>
  <si>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</si>
  <si>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</si>
  <si>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</si>
  <si>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</si>
  <si>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</si>
  <si>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</si>
  <si>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</si>
  <si>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</si>
  <si>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</si>
  <si>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</si>
  <si>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</si>
  <si>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</si>
  <si>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</si>
  <si>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</si>
  <si>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</si>
  <si>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</si>
  <si>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</si>
  <si>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</si>
  <si>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</si>
  <si>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</si>
  <si>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</si>
  <si>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</si>
  <si>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</si>
  <si>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</si>
  <si>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</si>
  <si>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</si>
  <si>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</si>
  <si>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</si>
  <si>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</si>
  <si>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</si>
  <si>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</si>
  <si>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</si>
  <si>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</si>
  <si>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</si>
  <si>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</si>
  <si>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</si>
  <si>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</si>
  <si>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</si>
  <si>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</si>
  <si>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</si>
  <si>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</si>
  <si>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</si>
  <si>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</si>
  <si>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</si>
  <si>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</si>
  <si>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</si>
  <si>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</si>
  <si>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</si>
  <si>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</si>
  <si>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</si>
  <si>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</si>
  <si>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</si>
  <si>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</si>
  <si>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</si>
  <si>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</si>
  <si>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</si>
  <si>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</si>
  <si>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</si>
  <si>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</si>
  <si>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</si>
  <si>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</si>
  <si>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</si>
  <si>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</si>
  <si>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</si>
  <si>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</si>
  <si>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</si>
  <si>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</si>
  <si>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</si>
  <si>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</si>
  <si>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</si>
  <si>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</si>
  <si>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</si>
  <si>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</si>
  <si>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</si>
  <si>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</si>
  <si>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</si>
  <si>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</si>
  <si>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</si>
  <si>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</si>
  <si>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</si>
  <si>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</si>
  <si>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</si>
  <si>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</si>
  <si>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</si>
  <si>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</si>
  <si>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</si>
  <si>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</si>
  <si>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</si>
  <si>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</si>
  <si>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</si>
  <si>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</si>
  <si>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</si>
  <si>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</si>
  <si>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</si>
  <si>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</si>
  <si>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</si>
  <si>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</si>
  <si>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</si>
  <si>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</si>
  <si>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</si>
  <si>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</si>
  <si>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</si>
  <si>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</si>
  <si>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</si>
  <si>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</si>
  <si>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</si>
  <si>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</si>
  <si>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</si>
  <si>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</si>
  <si>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</si>
  <si>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</si>
  <si>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</si>
  <si>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</si>
  <si>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</si>
  <si>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</si>
  <si>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</si>
  <si>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</si>
  <si>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</si>
  <si>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</si>
  <si>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</si>
  <si>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</si>
  <si>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</si>
  <si>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</si>
  <si>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</si>
  <si>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</si>
  <si>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</si>
  <si>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</si>
  <si>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</si>
  <si>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</si>
  <si>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</si>
  <si>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</si>
  <si>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</si>
  <si>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</si>
  <si>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</si>
  <si>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</si>
  <si>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</si>
  <si>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</si>
  <si>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</si>
  <si>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</si>
  <si>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</si>
  <si>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</si>
  <si>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</si>
  <si>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</si>
  <si>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</si>
  <si>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</si>
  <si>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</si>
  <si>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</si>
  <si>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</si>
  <si>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</si>
  <si>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</si>
  <si>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</si>
  <si>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</si>
  <si>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</si>
  <si>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</si>
  <si>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</si>
  <si>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</si>
  <si>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</si>
  <si>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</si>
  <si>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</si>
  <si>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</si>
  <si>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</si>
  <si>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</si>
  <si>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</si>
  <si>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</si>
  <si>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</si>
  <si>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</si>
  <si>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</si>
  <si>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</si>
  <si>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</si>
  <si>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</si>
  <si>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</si>
  <si>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</si>
  <si>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</si>
  <si>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</si>
  <si>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</si>
  <si>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</si>
  <si>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</si>
  <si>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</si>
  <si>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</si>
  <si>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</si>
  <si>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</si>
  <si>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</si>
  <si>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</si>
  <si>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</si>
  <si>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</si>
  <si>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</si>
  <si>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</si>
  <si>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</si>
  <si>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</si>
  <si>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</si>
  <si>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</si>
  <si>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</si>
  <si>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</si>
  <si>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</si>
  <si>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</si>
  <si>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</si>
  <si>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</si>
  <si>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</si>
  <si>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</si>
  <si>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</si>
  <si>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</si>
  <si>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</si>
  <si>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</si>
  <si>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</si>
  <si>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</si>
  <si>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</si>
  <si>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</si>
  <si>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</si>
  <si>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</si>
  <si>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</si>
  <si>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</si>
  <si>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</si>
  <si>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</si>
  <si>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</si>
  <si>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</si>
  <si>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</si>
  <si>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</si>
  <si>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</si>
  <si>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</si>
  <si>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</si>
  <si>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</si>
  <si>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</si>
  <si>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</si>
  <si>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</si>
  <si>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</si>
  <si>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</si>
  <si>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</si>
  <si>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</si>
  <si>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</si>
  <si>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</si>
  <si>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</si>
  <si>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</si>
  <si>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</si>
  <si>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</si>
  <si>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</si>
  <si>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</si>
  <si>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</si>
  <si>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</si>
  <si>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</si>
  <si>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</si>
  <si>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</si>
  <si>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</si>
  <si>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</si>
  <si>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</si>
  <si>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</si>
  <si>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</si>
  <si>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</si>
  <si>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</si>
  <si>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</si>
  <si>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</si>
  <si>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</si>
  <si>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</si>
  <si>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</si>
  <si>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</si>
  <si>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</si>
  <si>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</si>
  <si>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</si>
  <si>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</si>
  <si>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</si>
  <si>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</si>
  <si>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</si>
  <si>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</si>
  <si>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</si>
  <si>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</si>
  <si>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</si>
  <si>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</si>
  <si>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</si>
  <si>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</si>
  <si>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</si>
  <si>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</si>
  <si>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</si>
  <si>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</si>
  <si>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</si>
  <si>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</si>
  <si>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</si>
  <si>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</si>
  <si>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</si>
  <si>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</si>
  <si>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</si>
  <si>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</si>
  <si>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</si>
  <si>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</si>
  <si>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</si>
  <si>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</si>
  <si>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</si>
  <si>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</si>
  <si>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</si>
  <si>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</si>
  <si>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</si>
  <si>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</si>
  <si>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</si>
  <si>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</si>
  <si>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</si>
  <si>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</si>
  <si>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</si>
  <si>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</si>
  <si>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</si>
  <si>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</si>
  <si>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</si>
  <si>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</si>
  <si>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</si>
  <si>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</si>
  <si>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</si>
  <si>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</si>
  <si>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</si>
  <si>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</si>
  <si>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</si>
  <si>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</si>
  <si>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</si>
  <si>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</si>
  <si>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</si>
  <si>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</si>
  <si>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</si>
  <si>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</si>
  <si>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</si>
  <si>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</si>
  <si>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</si>
  <si>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</si>
  <si>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</si>
  <si>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</si>
  <si>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</si>
  <si>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</si>
  <si>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</si>
  <si>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</si>
  <si>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</si>
  <si>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</si>
  <si>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</si>
  <si>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</si>
  <si>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</si>
  <si>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</si>
  <si>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</si>
  <si>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</si>
  <si>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</si>
  <si>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</si>
  <si>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</si>
  <si>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</si>
  <si>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</si>
  <si>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</si>
  <si>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</si>
  <si>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</si>
  <si>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</si>
  <si>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</si>
  <si>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</si>
  <si>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</si>
  <si>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</si>
  <si>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</si>
  <si>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</si>
  <si>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</si>
  <si>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</si>
  <si>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</si>
  <si>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</si>
  <si>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</si>
  <si>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</si>
  <si>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</si>
  <si>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</si>
  <si>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</si>
  <si>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</si>
  <si>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</si>
  <si>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</si>
  <si>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</si>
  <si>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</si>
  <si>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</si>
  <si>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</si>
  <si>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</si>
  <si>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</si>
  <si>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</si>
  <si>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</si>
  <si>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</si>
  <si>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</si>
  <si>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</si>
  <si>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</si>
  <si>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</si>
  <si>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</si>
  <si>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</si>
  <si>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</si>
  <si>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</si>
  <si>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</si>
  <si>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</si>
  <si>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</si>
  <si>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</si>
  <si>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</si>
  <si>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</si>
  <si>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</si>
  <si>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</si>
  <si>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</si>
  <si>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</si>
  <si>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</si>
  <si>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</si>
  <si>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</si>
  <si>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</si>
  <si>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</si>
  <si>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</si>
  <si>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</si>
  <si>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</si>
  <si>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</si>
  <si>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</si>
  <si>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</si>
  <si>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</si>
  <si>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</si>
  <si>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</si>
  <si>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</si>
  <si>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</si>
  <si>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</si>
  <si>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</si>
  <si>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</si>
  <si>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</si>
  <si>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</si>
  <si>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</si>
  <si>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</si>
  <si>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</si>
  <si>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</si>
  <si>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</si>
  <si>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</si>
  <si>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</si>
  <si>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</si>
  <si>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</si>
  <si>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</si>
  <si>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</si>
  <si>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</si>
  <si>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</si>
  <si>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</si>
  <si>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</si>
  <si>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</si>
  <si>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</si>
  <si>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</si>
  <si>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</si>
  <si>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</si>
  <si>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</si>
  <si>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</si>
  <si>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</si>
  <si>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</si>
  <si>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</si>
  <si>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</si>
  <si>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</si>
  <si>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</si>
  <si>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</si>
  <si>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</si>
  <si>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</si>
  <si>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</si>
  <si>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</si>
  <si>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</si>
  <si>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</si>
  <si>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</si>
  <si>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</si>
  <si>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</si>
  <si>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</si>
  <si>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</si>
  <si>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</si>
  <si>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</si>
  <si>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</si>
  <si>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</si>
  <si>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</si>
  <si>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</si>
  <si>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</si>
  <si>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</si>
  <si>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</si>
  <si>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</si>
  <si>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</si>
  <si>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</si>
  <si>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</si>
  <si>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</si>
  <si>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</si>
  <si>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</si>
  <si>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</si>
  <si>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</si>
  <si>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</si>
  <si>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</si>
  <si>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</si>
  <si>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</si>
  <si>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</si>
  <si>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</si>
  <si>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</si>
  <si>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</si>
  <si>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</si>
  <si>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</si>
  <si>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</si>
  <si>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</si>
  <si>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</si>
  <si>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</si>
  <si>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</si>
  <si>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</si>
  <si>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</si>
  <si>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</si>
  <si>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</si>
  <si>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</si>
  <si>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</si>
  <si>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</si>
  <si>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</si>
  <si>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</si>
  <si>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</si>
  <si>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</si>
  <si>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</si>
  <si>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</si>
  <si>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</si>
  <si>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</si>
  <si>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</si>
  <si>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</si>
  <si>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</si>
  <si>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</si>
  <si>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</si>
  <si>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</si>
  <si>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</si>
  <si>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</si>
  <si>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</si>
  <si>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</si>
  <si>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</si>
  <si>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</si>
  <si>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</si>
  <si>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</si>
  <si>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</si>
  <si>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</si>
  <si>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</si>
  <si>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</si>
  <si>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</si>
  <si>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</si>
  <si>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</si>
  <si>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</si>
  <si>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</si>
  <si>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</si>
  <si>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</si>
  <si>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</si>
  <si>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</si>
  <si>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</si>
  <si>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</si>
  <si>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</si>
  <si>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</si>
  <si>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</si>
  <si>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</si>
  <si>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</si>
  <si>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</si>
  <si>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</si>
  <si>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</si>
  <si>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</si>
  <si>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</si>
  <si>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</si>
  <si>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</si>
  <si>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</si>
  <si>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</si>
  <si>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</si>
  <si>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</si>
  <si>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</si>
  <si>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</si>
  <si>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</si>
  <si>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</si>
  <si>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</si>
  <si>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</si>
  <si>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</si>
  <si>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</si>
  <si>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</si>
  <si>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</si>
  <si>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</si>
  <si>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</si>
  <si>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</si>
  <si>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</si>
  <si>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</si>
  <si>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</si>
  <si>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</si>
  <si>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</si>
  <si>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</si>
  <si>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</si>
  <si>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</si>
  <si>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</si>
  <si>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</si>
  <si>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</si>
  <si>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</si>
  <si>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</si>
  <si>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</si>
  <si>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</si>
  <si>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</si>
  <si>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</si>
  <si>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</si>
  <si>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</si>
  <si>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</si>
  <si>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</si>
  <si>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</si>
  <si>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</si>
  <si>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</si>
  <si>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</si>
  <si>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</si>
  <si>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</si>
  <si>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</si>
  <si>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</si>
  <si>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</si>
  <si>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</si>
  <si>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</si>
  <si>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</si>
  <si>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</si>
  <si>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</si>
  <si>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</si>
  <si>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</si>
  <si>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</si>
  <si>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</si>
  <si>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</si>
  <si>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</si>
  <si>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</si>
  <si>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</si>
  <si>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</si>
  <si>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</si>
  <si>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</si>
  <si>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</si>
  <si>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</si>
  <si>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</si>
  <si>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</si>
  <si>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</si>
  <si>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</si>
  <si>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</si>
  <si>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</si>
  <si>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</si>
  <si>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</si>
  <si>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</si>
  <si>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</si>
  <si>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</si>
  <si>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</si>
  <si>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</si>
  <si>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</si>
  <si>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</si>
  <si>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</si>
  <si>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</si>
  <si>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</si>
  <si>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</si>
  <si>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</si>
  <si>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</si>
  <si>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</si>
  <si>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</si>
  <si>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</si>
  <si>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</si>
  <si>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</si>
  <si>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</si>
  <si>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</si>
  <si>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</si>
  <si>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</si>
  <si>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</si>
  <si>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</si>
  <si>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</si>
  <si>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</si>
  <si>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</si>
  <si>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</si>
  <si>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</si>
  <si>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</si>
  <si>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</si>
  <si>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</si>
  <si>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</si>
  <si>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</si>
  <si>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</si>
  <si>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</si>
  <si>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</si>
  <si>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</si>
  <si>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</si>
  <si>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</si>
  <si>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</si>
  <si>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</si>
  <si>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</si>
  <si>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</si>
  <si>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</si>
  <si>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</si>
  <si>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</si>
  <si>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</si>
  <si>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</si>
  <si>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</si>
  <si>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</si>
  <si>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</si>
  <si>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</si>
  <si>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</si>
  <si>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</si>
  <si>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</si>
  <si>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</si>
  <si>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</si>
  <si>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</si>
  <si>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</si>
  <si>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</si>
  <si>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</si>
  <si>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</si>
  <si>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</si>
  <si>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</si>
  <si>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</si>
  <si>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</si>
  <si>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</si>
  <si>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</si>
  <si>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</si>
  <si>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</si>
  <si>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</si>
  <si>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</si>
  <si>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</si>
  <si>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</si>
  <si>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</si>
  <si>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</si>
  <si>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</si>
  <si>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</si>
  <si>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</si>
  <si>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</si>
  <si>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</si>
  <si>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</si>
  <si>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</si>
  <si>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</si>
  <si>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</si>
  <si>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</si>
  <si>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</si>
  <si>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</si>
  <si>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</si>
  <si>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</si>
  <si>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</si>
  <si>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</si>
  <si>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</si>
  <si>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</si>
  <si>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</si>
  <si>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</si>
  <si>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</si>
  <si>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</si>
  <si>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</si>
  <si>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</si>
  <si>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</si>
  <si>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</si>
  <si>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</si>
  <si>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</si>
  <si>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</si>
  <si>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</si>
  <si>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</si>
  <si>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</si>
  <si>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</si>
  <si>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</si>
  <si>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</si>
  <si>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</si>
  <si>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</si>
  <si>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</si>
  <si>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</si>
  <si>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</si>
  <si>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</si>
  <si>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</si>
  <si>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</si>
  <si>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</si>
  <si>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</si>
  <si>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</si>
  <si>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</si>
  <si>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</si>
  <si>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</si>
  <si>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</si>
  <si>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</si>
  <si>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</si>
  <si>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</si>
  <si>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</si>
  <si>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</si>
  <si>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</si>
  <si>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</si>
  <si>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</si>
  <si>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</si>
  <si>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</si>
  <si>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</si>
  <si>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</si>
  <si>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</si>
  <si>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</si>
  <si>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</si>
  <si>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</si>
  <si>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</si>
  <si>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</si>
  <si>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</si>
  <si>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</si>
  <si>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</si>
  <si>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</si>
  <si>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</si>
  <si>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</si>
  <si>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</si>
  <si>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</si>
  <si>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</si>
  <si>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</si>
  <si>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</si>
  <si>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</si>
  <si>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</si>
  <si>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</si>
  <si>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</si>
  <si>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</si>
  <si>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</si>
  <si>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</si>
  <si>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</si>
  <si>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</si>
  <si>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</si>
  <si>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</si>
  <si>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</si>
  <si>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</si>
  <si>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</si>
  <si>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</si>
  <si>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</si>
  <si>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</si>
  <si>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</si>
  <si>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</si>
  <si>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</si>
  <si>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</si>
  <si>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</si>
  <si>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</si>
  <si>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</si>
  <si>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</si>
  <si>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</si>
  <si>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</si>
  <si>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</si>
  <si>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</si>
  <si>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</si>
  <si>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</si>
  <si>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</si>
  <si>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</si>
  <si>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</si>
  <si>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</si>
  <si>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</si>
  <si>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</si>
  <si>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</si>
  <si>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</si>
  <si>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</si>
  <si>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</si>
  <si>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</si>
  <si>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</si>
  <si>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</si>
  <si>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</si>
  <si>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</si>
  <si>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</si>
  <si>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</si>
  <si>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</si>
  <si>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</si>
  <si>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</si>
  <si>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</si>
  <si>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</si>
  <si>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</si>
  <si>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</si>
  <si>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</si>
  <si>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</si>
  <si>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</si>
  <si>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</si>
  <si>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</si>
  <si>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</si>
  <si>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</si>
  <si>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</si>
  <si>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</si>
  <si>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</si>
  <si>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</si>
  <si>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</si>
  <si>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</si>
  <si>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</si>
  <si>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</si>
  <si>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</si>
  <si>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</si>
  <si>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</si>
  <si>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</si>
  <si>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</si>
  <si>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</si>
  <si>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</si>
  <si>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</si>
  <si>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</si>
  <si>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</si>
  <si>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</si>
  <si>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</si>
  <si>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</si>
  <si>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</si>
  <si>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</si>
  <si>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</si>
  <si>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</si>
  <si>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</si>
  <si>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</si>
  <si>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</si>
  <si>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</si>
  <si>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</si>
  <si>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</si>
  <si>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</si>
  <si>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</si>
  <si>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</si>
  <si>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</si>
  <si>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</si>
  <si>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</si>
  <si>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</si>
  <si>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</si>
  <si>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</si>
  <si>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</si>
  <si>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</si>
  <si>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</si>
  <si>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</si>
  <si>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</si>
  <si>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</si>
  <si>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</si>
  <si>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</si>
  <si>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</si>
  <si>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</si>
  <si>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</si>
  <si>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</si>
  <si>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</si>
  <si>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</si>
  <si>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</si>
  <si>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</si>
  <si>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</si>
  <si>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</si>
  <si>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</si>
  <si>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</si>
  <si>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</si>
  <si>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</si>
  <si>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</si>
  <si>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</si>
  <si>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</si>
  <si>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</si>
  <si>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</si>
  <si>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</si>
  <si>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</si>
  <si>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</si>
  <si>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</si>
  <si>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</si>
  <si>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</si>
  <si>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</si>
  <si>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</si>
  <si>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</si>
  <si>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</si>
  <si>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</si>
  <si>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</si>
  <si>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</si>
  <si>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</si>
  <si>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</si>
  <si>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</si>
  <si>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</si>
  <si>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</si>
  <si>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</si>
  <si>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</si>
  <si>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</si>
  <si>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</si>
  <si>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</si>
  <si>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</si>
  <si>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</si>
  <si>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</si>
  <si>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</si>
  <si>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</si>
  <si>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</si>
  <si>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</si>
  <si>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</si>
  <si>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</si>
  <si>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</si>
  <si>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</si>
  <si>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</si>
  <si>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</si>
  <si>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</si>
  <si>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</si>
  <si>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</si>
  <si>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</si>
  <si>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</si>
  <si>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</si>
  <si>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</si>
  <si>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</si>
  <si>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</si>
  <si>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</si>
  <si>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</si>
  <si>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</si>
  <si>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</si>
  <si>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</si>
  <si>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</si>
  <si>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</si>
  <si>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</si>
  <si>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</si>
  <si>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</si>
  <si>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</si>
  <si>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</si>
  <si>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</si>
  <si>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</si>
  <si>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</si>
  <si>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</si>
  <si>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</si>
  <si>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</si>
  <si>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</si>
  <si>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</si>
  <si>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</si>
  <si>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</si>
  <si>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</si>
  <si>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</si>
  <si>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</si>
  <si>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</si>
  <si>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</si>
  <si>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</si>
  <si>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</si>
  <si>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</si>
  <si>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</si>
  <si>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</si>
  <si>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</si>
  <si>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</si>
  <si>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</si>
  <si>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</si>
  <si>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</si>
  <si>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</si>
  <si>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</si>
  <si>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</si>
  <si>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</si>
  <si>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</si>
  <si>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</si>
  <si>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</si>
  <si>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</si>
  <si>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</si>
  <si>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</si>
  <si>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</si>
  <si>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</si>
  <si>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</si>
  <si>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</si>
  <si>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</si>
  <si>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</si>
  <si>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</si>
  <si>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</si>
  <si>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</si>
  <si>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</si>
  <si>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</si>
  <si>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</si>
  <si>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</si>
  <si>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</si>
  <si>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</si>
  <si>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</si>
  <si>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</si>
  <si>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</si>
  <si>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</si>
  <si>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</si>
  <si>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</si>
  <si>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</si>
  <si>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</si>
  <si>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</si>
  <si>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</si>
  <si>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</si>
  <si>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</si>
  <si>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</si>
  <si>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</si>
  <si>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</si>
  <si>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</si>
  <si>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</si>
  <si>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</si>
  <si>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</si>
  <si>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</si>
  <si>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</si>
  <si>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</si>
  <si>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</si>
  <si>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</si>
  <si>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</si>
  <si>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</si>
  <si>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</si>
  <si>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</si>
  <si>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</si>
  <si>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</si>
  <si>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</si>
  <si>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</si>
  <si>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</si>
  <si>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</si>
  <si>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</si>
  <si>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</si>
  <si>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</si>
  <si>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</si>
  <si>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</si>
  <si>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</si>
  <si>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</si>
  <si>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</si>
  <si>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</si>
  <si>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</si>
  <si>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</si>
  <si>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</si>
  <si>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</si>
  <si>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</si>
  <si>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</si>
  <si>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</si>
  <si>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</si>
  <si>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</si>
  <si>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</si>
  <si>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</si>
  <si>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</si>
  <si>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</si>
  <si>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</si>
  <si>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</si>
  <si>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</si>
  <si>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</si>
  <si>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</si>
  <si>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</si>
  <si>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</si>
  <si>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</si>
  <si>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</si>
  <si>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</si>
  <si>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</si>
  <si>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</si>
  <si>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</si>
  <si>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</si>
  <si>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</si>
  <si>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</si>
  <si>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</si>
  <si>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</si>
  <si>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</si>
  <si>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</si>
  <si>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</si>
  <si>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</si>
  <si>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</si>
  <si>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</si>
  <si>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</si>
  <si>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</si>
  <si>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</si>
  <si>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</si>
  <si>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</si>
  <si>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</si>
  <si>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</si>
  <si>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</si>
  <si>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</si>
  <si>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</si>
  <si>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</si>
  <si>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</si>
  <si>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</si>
  <si>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</si>
  <si>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</si>
  <si>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</si>
  <si>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</si>
  <si>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</si>
  <si>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</si>
  <si>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</si>
  <si>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</si>
  <si>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</si>
  <si>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</si>
  <si>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</si>
  <si>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</si>
  <si>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</si>
  <si>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</si>
  <si>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</si>
  <si>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</si>
  <si>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</si>
  <si>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</si>
  <si>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</si>
  <si>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</si>
  <si>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</si>
  <si>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</si>
  <si>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</si>
  <si>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</si>
  <si>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</si>
  <si>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</si>
  <si>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</si>
  <si>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</si>
  <si>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</si>
  <si>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</si>
  <si>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</si>
  <si>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</si>
  <si>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</si>
  <si>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</si>
  <si>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</si>
  <si>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</si>
  <si>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</si>
  <si>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</si>
  <si>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</si>
  <si>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</si>
  <si>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</si>
  <si>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</si>
  <si>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</si>
  <si>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</si>
  <si>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</si>
  <si>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</si>
  <si>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</si>
  <si>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</si>
  <si>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</si>
  <si>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</si>
  <si>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</si>
  <si>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</si>
  <si>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</si>
  <si>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</si>
  <si>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</si>
  <si>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</si>
  <si>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</si>
  <si>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</si>
  <si>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</si>
  <si>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</si>
  <si>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</si>
  <si>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</si>
  <si>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</si>
  <si>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</si>
  <si>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</si>
  <si>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</si>
  <si>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</si>
  <si>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</si>
  <si>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</si>
  <si>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</si>
  <si>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</si>
  <si>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</si>
  <si>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</si>
  <si>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</si>
  <si>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</si>
  <si>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</si>
  <si>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</si>
  <si>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</si>
  <si>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</si>
  <si>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</si>
  <si>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</si>
  <si>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</si>
  <si>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</si>
  <si>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</si>
  <si>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</si>
  <si>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</si>
  <si>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</si>
  <si>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</si>
  <si>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</si>
  <si>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</si>
  <si>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</si>
  <si>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</si>
  <si>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</si>
  <si>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</si>
  <si>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</si>
  <si>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</si>
  <si>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</si>
  <si>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</si>
  <si>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</si>
  <si>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</si>
  <si>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</si>
  <si>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</si>
  <si>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</si>
  <si>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</si>
  <si>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</si>
  <si>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</si>
  <si>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</si>
  <si>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</si>
  <si>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</si>
  <si>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</si>
  <si>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</si>
  <si>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</si>
  <si>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</si>
  <si>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</si>
  <si>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</si>
  <si>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</si>
  <si>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</si>
  <si>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</si>
  <si>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</si>
  <si>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</si>
  <si>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</si>
  <si>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</si>
  <si>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</si>
  <si>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</si>
  <si>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</si>
  <si>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</si>
  <si>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</si>
  <si>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</si>
  <si>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</si>
  <si>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</si>
  <si>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</si>
  <si>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</si>
  <si>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</si>
  <si>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</si>
  <si>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</si>
  <si>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</si>
  <si>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</si>
  <si>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</si>
  <si>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</si>
  <si>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</si>
  <si>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</si>
  <si>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</si>
  <si>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</si>
  <si>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</si>
  <si>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</si>
  <si>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</si>
  <si>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</si>
  <si>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</si>
  <si>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</si>
  <si>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</si>
  <si>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</si>
  <si>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</si>
  <si>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</si>
  <si>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</si>
  <si>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</si>
  <si>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</si>
  <si>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</si>
  <si>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</si>
  <si>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</si>
  <si>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</si>
  <si>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</si>
  <si>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</si>
  <si>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</si>
  <si>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</si>
  <si>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</si>
  <si>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</si>
  <si>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</si>
  <si>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</si>
  <si>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</si>
  <si>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</si>
  <si>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</si>
  <si>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</si>
  <si>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</si>
  <si>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</si>
  <si>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</si>
  <si>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</si>
  <si>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</si>
  <si>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</si>
  <si>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</si>
  <si>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</si>
  <si>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</si>
  <si>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</si>
  <si>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</si>
  <si>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</si>
  <si>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</si>
  <si>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</si>
  <si>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</si>
  <si>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</si>
  <si>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</si>
  <si>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</si>
  <si>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</si>
  <si>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</si>
  <si>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</si>
  <si>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</si>
  <si>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</si>
  <si>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</si>
  <si>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</si>
  <si>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</si>
  <si>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</si>
  <si>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</si>
  <si>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</si>
  <si>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</si>
  <si>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</si>
  <si>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</si>
  <si>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</si>
  <si>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</si>
  <si>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</si>
  <si>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</si>
  <si>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</si>
  <si>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</si>
  <si>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</si>
  <si>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</si>
  <si>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</si>
  <si>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</si>
  <si>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</si>
  <si>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</si>
  <si>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</si>
  <si>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</si>
  <si>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</si>
  <si>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</si>
  <si>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</si>
  <si>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</si>
  <si>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</si>
  <si>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</si>
  <si>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</si>
  <si>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</si>
  <si>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</si>
  <si>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</si>
  <si>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</si>
  <si>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</si>
  <si>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</si>
  <si>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</si>
  <si>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</si>
  <si>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</si>
  <si>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</si>
  <si>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</si>
  <si>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</si>
  <si>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</si>
  <si>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</si>
  <si>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</si>
  <si>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</si>
  <si>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</si>
  <si>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</si>
  <si>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</si>
  <si>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</si>
  <si>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</si>
  <si>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</si>
  <si>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</si>
  <si>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</si>
  <si>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</si>
  <si>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</si>
  <si>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</si>
  <si>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</si>
  <si>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</si>
  <si>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</si>
  <si>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</si>
  <si>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</si>
  <si>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</si>
  <si>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</si>
  <si>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</si>
  <si>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</si>
  <si>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</si>
  <si>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</si>
  <si>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</si>
  <si>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</si>
  <si>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</si>
  <si>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</si>
  <si>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</si>
  <si>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</si>
  <si>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</si>
  <si>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</si>
  <si>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</si>
  <si>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</si>
  <si>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</si>
  <si>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</si>
  <si>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</si>
  <si>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</si>
  <si>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</si>
  <si>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</si>
  <si>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</si>
  <si>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</si>
  <si>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</si>
  <si>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</si>
  <si>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</si>
  <si>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</si>
  <si>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</si>
  <si>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</si>
  <si>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</si>
  <si>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</si>
  <si>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</si>
  <si>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</si>
  <si>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</si>
  <si>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</si>
  <si>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</si>
  <si>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</si>
  <si>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</si>
  <si>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</si>
  <si>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</si>
  <si>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</si>
  <si>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</si>
  <si>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</si>
  <si>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</si>
  <si>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</si>
  <si>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</si>
  <si>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</si>
  <si>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</si>
  <si>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</si>
  <si>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</si>
  <si>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</si>
  <si>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</si>
  <si>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</si>
  <si>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</si>
  <si>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</si>
  <si>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</si>
  <si>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</si>
  <si>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</si>
  <si>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</si>
  <si>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</si>
  <si>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</si>
  <si>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</si>
  <si>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</si>
  <si>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</si>
  <si>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</si>
  <si>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</si>
  <si>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</si>
  <si>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</si>
  <si>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</si>
  <si>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</si>
  <si>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</si>
  <si>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</si>
  <si>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</si>
  <si>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</si>
  <si>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</si>
  <si>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</si>
  <si>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</si>
  <si>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</si>
  <si>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</si>
  <si>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</si>
  <si>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</si>
  <si>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</si>
  <si>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</si>
  <si>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</si>
  <si>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</si>
  <si>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</si>
  <si>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</si>
  <si>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</si>
  <si>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</si>
  <si>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</si>
  <si>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</si>
  <si>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</si>
  <si>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</si>
  <si>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</si>
  <si>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</si>
  <si>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</si>
  <si>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</si>
  <si>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</si>
  <si>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</si>
  <si>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</si>
  <si>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</si>
  <si>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</si>
  <si>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</si>
  <si>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</si>
  <si>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</si>
  <si>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</si>
  <si>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</si>
  <si>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</si>
  <si>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</si>
  <si>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</si>
  <si>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</si>
  <si>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</si>
  <si>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</si>
  <si>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</si>
  <si>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</si>
  <si>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</si>
  <si>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</si>
  <si>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</si>
  <si>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</si>
  <si>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</si>
  <si>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</si>
  <si>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</si>
  <si>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</si>
  <si>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</si>
  <si>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</si>
  <si>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</si>
  <si>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</si>
  <si>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</si>
  <si>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</si>
  <si>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</si>
  <si>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</si>
  <si>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</si>
  <si>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</si>
  <si>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</si>
  <si>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</si>
  <si>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</si>
  <si>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</si>
  <si>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</si>
  <si>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</si>
  <si>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</si>
  <si>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</si>
  <si>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</si>
  <si>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</si>
  <si>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</si>
  <si>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</si>
  <si>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</si>
  <si>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</si>
  <si>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</si>
  <si>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</si>
  <si>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</si>
  <si>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</si>
  <si>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</si>
  <si>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</si>
  <si>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</si>
  <si>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</si>
  <si>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</si>
  <si>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</si>
  <si>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</si>
  <si>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</si>
  <si>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</si>
  <si>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</si>
  <si>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</si>
  <si>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</si>
  <si>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</si>
  <si>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</si>
  <si>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</si>
  <si>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</si>
  <si>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</si>
  <si>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</si>
  <si>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</si>
  <si>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</si>
  <si>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</si>
  <si>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</si>
  <si>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</si>
  <si>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</si>
  <si>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</si>
  <si>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</si>
  <si>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</si>
  <si>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</si>
  <si>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</si>
  <si>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</si>
  <si>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</si>
  <si>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</si>
  <si>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</si>
  <si>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</si>
  <si>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</si>
  <si>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</si>
  <si>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</si>
  <si>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</si>
  <si>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</si>
  <si>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</si>
  <si>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</si>
  <si>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</si>
  <si>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</si>
  <si>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</si>
  <si>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</si>
  <si>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</si>
  <si>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</si>
  <si>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</si>
  <si>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</si>
  <si>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</si>
  <si>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</si>
  <si>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</si>
  <si>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</si>
  <si>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</si>
  <si>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</si>
  <si>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</si>
  <si>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</si>
  <si>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</si>
  <si>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</si>
  <si>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</si>
  <si>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</si>
  <si>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</si>
  <si>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</si>
  <si>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</si>
  <si>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</si>
  <si>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</si>
  <si>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</si>
  <si>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</si>
  <si>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</si>
  <si>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</si>
  <si>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</si>
  <si>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</si>
  <si>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</si>
  <si>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</si>
  <si>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</si>
  <si>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</si>
  <si>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</si>
  <si>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</si>
  <si>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</si>
  <si>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</si>
  <si>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</si>
  <si>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</si>
  <si>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</si>
  <si>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</si>
  <si>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</si>
  <si>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</si>
  <si>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</si>
  <si>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</si>
  <si>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</si>
  <si>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</si>
  <si>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</si>
  <si>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</si>
  <si>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</si>
  <si>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</si>
  <si>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</si>
  <si>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</si>
  <si>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</si>
  <si>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</si>
  <si>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</si>
  <si>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</si>
  <si>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</si>
  <si>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</si>
  <si>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</si>
  <si>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</si>
  <si>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</si>
  <si>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</si>
  <si>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</si>
  <si>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</si>
  <si>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</si>
  <si>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</si>
  <si>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</si>
  <si>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</si>
  <si>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</si>
  <si>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</si>
  <si>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</si>
  <si>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</si>
  <si>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</si>
  <si>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</si>
  <si>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</si>
  <si>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</si>
  <si>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</si>
  <si>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</si>
  <si>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</si>
  <si>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</si>
  <si>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</si>
  <si>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</si>
  <si>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</si>
  <si>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</si>
  <si>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</si>
  <si>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</si>
  <si>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</si>
  <si>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</si>
  <si>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</si>
  <si>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</si>
  <si>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</si>
  <si>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</si>
  <si>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</si>
  <si>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</si>
  <si>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</si>
  <si>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</si>
  <si>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</si>
  <si>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</si>
  <si>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</si>
  <si>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</si>
  <si>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</si>
  <si>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</si>
  <si>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</si>
  <si>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</si>
  <si>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</si>
  <si>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</si>
  <si>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</si>
  <si>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</si>
  <si>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</si>
  <si>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</si>
  <si>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</si>
  <si>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</si>
  <si>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</si>
  <si>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</si>
  <si>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</si>
  <si>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</si>
  <si>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</si>
  <si>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</si>
  <si>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</si>
  <si>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</si>
  <si>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</si>
  <si>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</si>
  <si>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</si>
  <si>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</si>
  <si>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</si>
  <si>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</si>
  <si>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</si>
  <si>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</si>
  <si>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</si>
  <si>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</si>
  <si>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</si>
  <si>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</si>
  <si>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</si>
  <si>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</si>
  <si>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</si>
  <si>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</si>
  <si>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</si>
  <si>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</si>
  <si>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</si>
  <si>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</si>
  <si>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</si>
  <si>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</si>
  <si>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</si>
  <si>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</si>
  <si>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</si>
  <si>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</si>
  <si>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</si>
  <si>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</si>
  <si>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</si>
  <si>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</si>
  <si>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</si>
  <si>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</si>
  <si>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</si>
  <si>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</si>
  <si>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</si>
  <si>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</si>
  <si>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</si>
  <si>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</si>
  <si>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</si>
  <si>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</si>
  <si>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</si>
  <si>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</si>
  <si>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</si>
  <si>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</si>
  <si>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</si>
  <si>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</si>
  <si>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</si>
  <si>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</si>
  <si>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</si>
  <si>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</si>
  <si>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</si>
  <si>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</si>
  <si>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</si>
  <si>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</si>
  <si>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</si>
  <si>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</si>
  <si>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</si>
  <si>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</si>
  <si>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</si>
  <si>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</si>
  <si>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</si>
  <si>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</si>
  <si>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</si>
  <si>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</si>
  <si>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</si>
  <si>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</si>
  <si>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</si>
  <si>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</si>
  <si>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</si>
  <si>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</si>
  <si>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</si>
  <si>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</si>
  <si>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</si>
  <si>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</si>
  <si>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</si>
  <si>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</si>
  <si>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</si>
  <si>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</si>
  <si>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</si>
  <si>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</si>
  <si>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</si>
  <si>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</si>
  <si>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</si>
  <si>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</si>
  <si>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</si>
  <si>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</si>
  <si>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</si>
  <si>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</si>
  <si>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</si>
  <si>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</si>
  <si>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</si>
  <si>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</si>
  <si>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</si>
  <si>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</si>
  <si>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</si>
  <si>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</si>
  <si>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</si>
  <si>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</si>
  <si>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</si>
  <si>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</si>
  <si>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</si>
  <si>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</si>
  <si>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</si>
  <si>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</si>
  <si>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</si>
  <si>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</si>
  <si>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</si>
  <si>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</si>
  <si>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</si>
  <si>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</si>
  <si>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</si>
  <si>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</si>
  <si>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</si>
  <si>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</si>
  <si>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</si>
  <si>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</si>
  <si>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</si>
  <si>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</si>
  <si>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</si>
  <si>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</si>
  <si>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</si>
  <si>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</si>
  <si>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</si>
  <si>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</si>
  <si>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</si>
  <si>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</si>
  <si>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</si>
  <si>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</si>
  <si>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</si>
  <si>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</si>
  <si>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</si>
  <si>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</si>
  <si>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</si>
  <si>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</si>
  <si>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</si>
  <si>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</si>
  <si>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</si>
  <si>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</si>
  <si>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</si>
  <si>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</si>
  <si>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</si>
  <si>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</si>
  <si>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</si>
  <si>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</si>
  <si>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</si>
  <si>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</si>
  <si>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</si>
  <si>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</si>
  <si>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</si>
  <si>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</si>
  <si>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</si>
  <si>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</si>
  <si>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</si>
  <si>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</si>
  <si>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</si>
  <si>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</si>
  <si>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</si>
  <si>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</si>
  <si>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</si>
  <si>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</si>
  <si>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</si>
  <si>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</si>
  <si>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</si>
  <si>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</si>
  <si>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</si>
  <si>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</si>
  <si>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</si>
  <si>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</si>
  <si>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</si>
  <si>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</si>
  <si>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</si>
  <si>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</si>
  <si>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</si>
  <si>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</si>
  <si>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</si>
  <si>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</si>
  <si>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</si>
  <si>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</si>
  <si>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</si>
  <si>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</si>
  <si>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</si>
  <si>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</si>
  <si>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</si>
  <si>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</si>
  <si>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</si>
  <si>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</si>
  <si>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</si>
  <si>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</si>
  <si>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</si>
  <si>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</si>
  <si>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</si>
  <si>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</si>
  <si>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</si>
  <si>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</si>
  <si>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</si>
  <si>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</si>
  <si>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</si>
  <si>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</si>
  <si>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</si>
  <si>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</si>
  <si>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</si>
  <si>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</si>
  <si>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</si>
  <si>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</si>
  <si>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</si>
  <si>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</si>
  <si>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</si>
  <si>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</si>
  <si>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</si>
  <si>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</si>
  <si>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</si>
  <si>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</si>
  <si>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</si>
  <si>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</si>
  <si>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</si>
  <si>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</si>
  <si>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</si>
  <si>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</si>
  <si>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</si>
  <si>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</si>
  <si>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</si>
  <si>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</si>
  <si>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</si>
  <si>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</si>
  <si>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</si>
  <si>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</si>
  <si>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</si>
  <si>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</si>
  <si>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</si>
  <si>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</si>
  <si>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</si>
  <si>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</si>
  <si>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</si>
  <si>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</si>
  <si>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</si>
  <si>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</si>
  <si>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</si>
  <si>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</si>
  <si>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</si>
  <si>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</si>
  <si>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</si>
  <si>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</si>
  <si>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</si>
  <si>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</si>
  <si>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</si>
  <si>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</si>
  <si>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</si>
  <si>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</si>
  <si>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</si>
  <si>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</si>
  <si>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</si>
  <si>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</si>
  <si>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</si>
  <si>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</si>
  <si>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</si>
  <si>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</si>
  <si>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</si>
  <si>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</si>
  <si>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</si>
  <si>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</si>
  <si>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</si>
  <si>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</si>
  <si>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</si>
  <si>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</si>
  <si>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</si>
  <si>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</si>
  <si>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</si>
  <si>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</si>
  <si>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</si>
  <si>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</si>
  <si>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</si>
  <si>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</si>
  <si>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</si>
  <si>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</si>
  <si>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</si>
  <si>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</si>
  <si>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</si>
  <si>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</si>
  <si>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</si>
  <si>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</si>
  <si>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</si>
  <si>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</si>
  <si>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</si>
  <si>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</si>
  <si>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</si>
  <si>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</si>
  <si>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</si>
  <si>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</si>
  <si>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</si>
  <si>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</si>
  <si>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</si>
  <si>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</si>
  <si>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</si>
  <si>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</si>
  <si>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</si>
  <si>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</si>
  <si>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</si>
  <si>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</si>
  <si>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</si>
  <si>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</si>
  <si>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</si>
  <si>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</si>
  <si>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</si>
  <si>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</si>
  <si>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</si>
  <si>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</si>
  <si>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</si>
  <si>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</si>
  <si>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</si>
  <si>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</si>
  <si>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</si>
  <si>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</si>
  <si>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</si>
  <si>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</si>
  <si>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</si>
  <si>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</si>
  <si>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</si>
  <si>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</si>
  <si>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</si>
  <si>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</si>
  <si>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</si>
  <si>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</si>
  <si>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</si>
  <si>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</si>
  <si>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</si>
  <si>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</si>
  <si>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</si>
  <si>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</si>
  <si>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</si>
  <si>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</si>
  <si>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</si>
  <si>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</si>
  <si>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</si>
  <si>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</si>
  <si>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</si>
  <si>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</si>
  <si>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</si>
  <si>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</si>
  <si>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</si>
  <si>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</si>
  <si>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</si>
  <si>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</si>
  <si>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</si>
  <si>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</si>
  <si>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</si>
  <si>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</si>
  <si>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</si>
  <si>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</si>
  <si>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</si>
  <si>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</si>
  <si>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</si>
  <si>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</si>
  <si>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</si>
  <si>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</si>
  <si>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</si>
  <si>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</si>
  <si>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</si>
  <si>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</si>
  <si>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</si>
  <si>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</si>
  <si>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</si>
  <si>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</si>
  <si>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</si>
  <si>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</si>
  <si>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</si>
  <si>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</si>
  <si>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</si>
  <si>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</si>
  <si>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</si>
  <si>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</si>
  <si>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</si>
  <si>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</si>
  <si>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</si>
  <si>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</si>
  <si>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</si>
  <si>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</si>
  <si>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</si>
  <si>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</si>
  <si>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</si>
  <si>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</si>
  <si>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</si>
  <si>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</si>
  <si>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</si>
  <si>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</si>
  <si>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</si>
  <si>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</si>
  <si>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</si>
  <si>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</si>
  <si>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</si>
  <si>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</si>
  <si>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</si>
  <si>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</si>
  <si>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</si>
  <si>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</si>
  <si>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</si>
  <si>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</si>
  <si>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</si>
  <si>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</si>
  <si>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</si>
  <si>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</si>
  <si>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</si>
  <si>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</si>
  <si>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</si>
  <si>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</si>
  <si>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</si>
  <si>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</si>
  <si>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</si>
  <si>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</si>
  <si>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</si>
  <si>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</si>
  <si>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</si>
  <si>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</si>
  <si>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</si>
  <si>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</si>
  <si>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</si>
  <si>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</si>
  <si>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</si>
  <si>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</si>
  <si>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</si>
  <si>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</si>
  <si>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</si>
  <si>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</si>
  <si>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</si>
  <si>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</si>
  <si>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</si>
  <si>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</si>
  <si>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</si>
  <si>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</si>
  <si>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</si>
  <si>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</si>
  <si>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</si>
  <si>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</si>
  <si>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</si>
  <si>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</si>
  <si>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</si>
  <si>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</si>
  <si>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</si>
  <si>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</si>
  <si>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</si>
  <si>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</si>
  <si>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</si>
  <si>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</si>
  <si>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</si>
  <si>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</si>
  <si>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</si>
  <si>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</si>
  <si>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</si>
  <si>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</si>
  <si>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</si>
  <si>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</si>
  <si>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</si>
  <si>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</si>
  <si>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</si>
  <si>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</si>
  <si>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</si>
  <si>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</si>
  <si>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</si>
  <si>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</si>
  <si>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</si>
  <si>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</si>
  <si>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</si>
  <si>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</si>
  <si>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</si>
  <si>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</si>
  <si>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</si>
  <si>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</si>
  <si>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</si>
  <si>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</si>
  <si>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</si>
  <si>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</si>
  <si>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</si>
  <si>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</si>
  <si>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</si>
  <si>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</si>
  <si>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</si>
  <si>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</si>
  <si>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</si>
  <si>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</si>
  <si>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</si>
  <si>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</si>
  <si>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</si>
  <si>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</si>
  <si>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</si>
  <si>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</si>
  <si>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</si>
  <si>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</si>
  <si>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</si>
  <si>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</si>
  <si>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</si>
  <si>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</si>
  <si>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</si>
  <si>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</si>
  <si>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</si>
  <si>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</si>
  <si>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</si>
  <si>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</si>
  <si>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</si>
  <si>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</si>
  <si>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</si>
  <si>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</si>
  <si>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</si>
  <si>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</si>
  <si>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</si>
  <si>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</si>
  <si>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</si>
  <si>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</si>
  <si>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</si>
  <si>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</si>
  <si>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</si>
  <si>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</si>
  <si>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</si>
  <si>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</si>
  <si>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</si>
  <si>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</si>
  <si>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</si>
  <si>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</si>
  <si>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</si>
  <si>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</si>
  <si>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</si>
  <si>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</si>
  <si>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</si>
  <si>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</si>
  <si>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</si>
  <si>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</si>
  <si>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</si>
  <si>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</si>
  <si>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</si>
  <si>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</si>
  <si>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</si>
  <si>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</si>
  <si>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</si>
  <si>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</si>
  <si>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</si>
  <si>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</si>
  <si>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</si>
  <si>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</si>
  <si>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</si>
  <si>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</si>
  <si>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</si>
  <si>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</si>
  <si>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</si>
  <si>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</si>
  <si>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</si>
  <si>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</si>
  <si>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</si>
  <si>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</si>
  <si>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</si>
  <si>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</si>
  <si>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</si>
  <si>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</si>
  <si>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</si>
  <si>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</si>
  <si>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</si>
  <si>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</si>
  <si>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</si>
  <si>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</si>
  <si>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</si>
  <si>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</si>
  <si>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</si>
  <si>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</si>
  <si>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</si>
  <si>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</si>
  <si>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</si>
  <si>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</si>
  <si>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</si>
  <si>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</si>
  <si>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</si>
  <si>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</si>
  <si>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</si>
  <si>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</si>
  <si>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</si>
  <si>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</si>
  <si>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</si>
  <si>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</si>
  <si>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</si>
  <si>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</si>
  <si>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</si>
  <si>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</si>
  <si>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</si>
  <si>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</si>
  <si>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</si>
  <si>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</si>
  <si>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</si>
  <si>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</si>
  <si>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</si>
  <si>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</si>
  <si>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</si>
  <si>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</si>
  <si>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</si>
  <si>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</si>
  <si>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</si>
  <si>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</si>
  <si>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</si>
  <si>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</si>
  <si>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</si>
  <si>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</si>
  <si>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</si>
  <si>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</si>
  <si>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</si>
  <si>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</si>
  <si>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</si>
  <si>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</si>
  <si>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</si>
  <si>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</si>
  <si>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</si>
  <si>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</si>
  <si>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</si>
  <si>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</si>
  <si>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</si>
  <si>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</si>
  <si>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</si>
  <si>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</si>
  <si>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</si>
  <si>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</si>
  <si>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</si>
  <si>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</si>
  <si>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</si>
  <si>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</si>
  <si>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</si>
  <si>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</si>
  <si>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</si>
  <si>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</si>
  <si>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</si>
  <si>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</si>
  <si>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</si>
  <si>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</si>
  <si>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</si>
  <si>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</si>
  <si>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</si>
  <si>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</si>
  <si>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</si>
  <si>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</si>
  <si>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</si>
  <si>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</si>
  <si>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</si>
  <si>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</si>
  <si>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</si>
  <si>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</si>
  <si>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</si>
  <si>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</si>
  <si>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</si>
  <si>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</si>
  <si>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</si>
  <si>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</si>
  <si>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</si>
  <si>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</si>
  <si>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</si>
  <si>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</si>
  <si>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</si>
  <si>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</si>
  <si>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</si>
  <si>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</si>
  <si>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</si>
  <si>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</si>
  <si>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</si>
  <si>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</si>
  <si>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</si>
  <si>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</si>
  <si>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</si>
  <si>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</si>
  <si>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</si>
  <si>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</si>
  <si>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</si>
  <si>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</si>
  <si>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</si>
  <si>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</si>
  <si>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</si>
  <si>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</si>
  <si>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</si>
  <si>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</si>
  <si>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</si>
  <si>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</si>
  <si>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</si>
  <si>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</si>
  <si>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</si>
  <si>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</si>
  <si>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</si>
  <si>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</si>
  <si>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</si>
  <si>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</si>
  <si>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</si>
  <si>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</si>
  <si>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</si>
  <si>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</si>
  <si>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</si>
  <si>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</si>
  <si>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</si>
  <si>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</si>
  <si>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</si>
  <si>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</si>
  <si>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</si>
  <si>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</si>
  <si>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</si>
  <si>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</si>
  <si>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</si>
  <si>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</si>
  <si>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</si>
  <si>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</si>
  <si>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</si>
  <si>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</si>
  <si>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</si>
  <si>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</si>
  <si>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</si>
  <si>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</si>
  <si>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</si>
  <si>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</si>
  <si>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</si>
  <si>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</si>
  <si>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</si>
  <si>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</si>
  <si>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</si>
  <si>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</si>
  <si>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</si>
  <si>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</si>
  <si>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</si>
  <si>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</si>
  <si>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</si>
  <si>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</si>
  <si>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</si>
  <si>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</si>
  <si>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</si>
  <si>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</si>
  <si>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</si>
  <si>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</si>
  <si>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</si>
  <si>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</si>
  <si>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</si>
  <si>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</si>
  <si>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</si>
  <si>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</si>
  <si>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</si>
  <si>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</si>
  <si>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</si>
  <si>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</si>
  <si>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</si>
  <si>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</si>
  <si>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</si>
  <si>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</si>
  <si>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</si>
  <si>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</si>
  <si>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</si>
  <si>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</si>
  <si>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</si>
  <si>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</si>
  <si>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</si>
  <si>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</si>
  <si>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</si>
  <si>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</si>
  <si>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</si>
  <si>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</si>
  <si>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</si>
  <si>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</si>
  <si>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</si>
  <si>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</si>
  <si>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</si>
  <si>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</si>
  <si>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</si>
  <si>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</si>
  <si>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</si>
  <si>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</si>
  <si>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</si>
  <si>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</si>
  <si>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</si>
  <si>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</si>
  <si>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</si>
  <si>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</si>
  <si>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</si>
  <si>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</si>
  <si>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</si>
  <si>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</si>
  <si>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</si>
  <si>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</si>
  <si>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</si>
  <si>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</si>
  <si>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</si>
  <si>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</si>
  <si>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</si>
  <si>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</si>
  <si>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</si>
  <si>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</si>
  <si>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</si>
  <si>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</si>
  <si>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</si>
  <si>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</si>
  <si>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</si>
  <si>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</si>
  <si>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</si>
  <si>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</si>
  <si>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</si>
  <si>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</si>
  <si>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</si>
  <si>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</si>
  <si>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</si>
  <si>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</si>
  <si>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</si>
  <si>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</si>
  <si>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</si>
  <si>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</si>
  <si>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</si>
  <si>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</si>
  <si>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</si>
  <si>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</si>
  <si>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</si>
  <si>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</si>
  <si>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</si>
  <si>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</si>
  <si>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</si>
  <si>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</si>
  <si>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</si>
  <si>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</si>
  <si>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</si>
  <si>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</si>
  <si>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</si>
  <si>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</si>
  <si>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</si>
  <si>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</si>
  <si>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</si>
  <si>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</si>
  <si>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</si>
  <si>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</si>
  <si>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</si>
  <si>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</si>
  <si>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</si>
  <si>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</si>
  <si>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</si>
  <si>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</si>
  <si>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</si>
  <si>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</si>
  <si>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</si>
  <si>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</si>
  <si>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</si>
  <si>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</si>
  <si>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</si>
  <si>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</si>
  <si>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</si>
  <si>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</si>
  <si>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</si>
  <si>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</si>
  <si>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</si>
  <si>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</si>
  <si>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</si>
  <si>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</si>
  <si>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</si>
  <si>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</si>
  <si>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</si>
  <si>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</si>
  <si>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</si>
  <si>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</si>
  <si>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</si>
  <si>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</si>
  <si>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</si>
  <si>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</si>
  <si>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</si>
  <si>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</si>
  <si>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</si>
  <si>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</si>
  <si>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</si>
  <si>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</si>
  <si>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</si>
  <si>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</si>
  <si>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</si>
  <si>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</si>
  <si>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</si>
  <si>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</si>
  <si>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</si>
  <si>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</si>
  <si>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</si>
  <si>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</si>
  <si>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</si>
  <si>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</si>
  <si>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</si>
  <si>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</si>
  <si>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</si>
  <si>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</si>
  <si>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</si>
  <si>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</si>
  <si>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</si>
  <si>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</si>
  <si>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</si>
  <si>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</si>
  <si>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</si>
  <si>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</si>
  <si>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</si>
  <si>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</si>
  <si>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</si>
  <si>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</si>
  <si>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</si>
  <si>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</si>
  <si>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</si>
  <si>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</si>
  <si>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</si>
  <si>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</si>
  <si>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</si>
  <si>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</si>
  <si>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</si>
  <si>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</si>
  <si>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</si>
  <si>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</si>
  <si>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</si>
  <si>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</si>
  <si>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</si>
  <si>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</si>
  <si>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</si>
  <si>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</si>
  <si>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</si>
  <si>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</si>
  <si>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</si>
  <si>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</si>
  <si>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</si>
  <si>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</si>
  <si>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</si>
  <si>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</si>
  <si>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</si>
  <si>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</si>
  <si>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</si>
  <si>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</si>
  <si>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</si>
  <si>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</si>
  <si>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</si>
  <si>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</si>
  <si>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</si>
  <si>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</si>
  <si>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</si>
  <si>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</si>
  <si>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</si>
  <si>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</si>
  <si>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</si>
  <si>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</si>
  <si>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</si>
  <si>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</si>
  <si>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</si>
  <si>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</si>
  <si>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</si>
  <si>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</si>
  <si>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</si>
  <si>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</si>
  <si>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</si>
  <si>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</si>
  <si>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</si>
  <si>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</si>
  <si>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</si>
  <si>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</si>
  <si>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</si>
  <si>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</si>
  <si>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</si>
  <si>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</si>
  <si>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</si>
  <si>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</si>
  <si>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</si>
  <si>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</si>
  <si>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</si>
  <si>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</si>
  <si>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</si>
  <si>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</si>
  <si>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</si>
  <si>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</si>
  <si>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</si>
  <si>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</si>
  <si>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</si>
  <si>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</si>
  <si>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</si>
  <si>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</si>
  <si>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</si>
  <si>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</si>
  <si>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</si>
  <si>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</si>
  <si>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</si>
  <si>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</si>
  <si>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</si>
  <si>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</si>
  <si>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</si>
  <si>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</si>
  <si>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</si>
  <si>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</si>
  <si>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</si>
  <si>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</si>
  <si>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</si>
  <si>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</si>
  <si>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</si>
  <si>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</si>
  <si>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</si>
  <si>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</si>
  <si>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</si>
  <si>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</si>
  <si>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</si>
  <si>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</si>
  <si>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</si>
  <si>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</si>
  <si>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</si>
  <si>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</si>
  <si>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</si>
  <si>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</si>
  <si>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</si>
  <si>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</si>
  <si>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</si>
  <si>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</si>
  <si>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</si>
  <si>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</si>
  <si>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</si>
  <si>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</si>
  <si>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</si>
  <si>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</si>
  <si>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</si>
  <si>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</si>
  <si>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</si>
  <si>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</si>
  <si>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</si>
  <si>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</si>
  <si>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</si>
  <si>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</si>
  <si>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</si>
  <si>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</si>
  <si>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</si>
  <si>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</si>
  <si>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</si>
  <si>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</si>
  <si>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</si>
  <si>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</si>
  <si>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</si>
  <si>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</si>
  <si>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</si>
  <si>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</si>
  <si>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</si>
  <si>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</si>
  <si>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</si>
  <si>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</si>
  <si>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</si>
  <si>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</si>
  <si>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</si>
  <si>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</si>
  <si>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</si>
  <si>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</si>
  <si>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</si>
  <si>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</si>
  <si>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</si>
  <si>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</si>
  <si>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</si>
  <si>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</si>
  <si>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</si>
  <si>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</si>
  <si>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</si>
  <si>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</si>
  <si>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</si>
  <si>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</si>
  <si>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</si>
  <si>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</si>
  <si>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</si>
  <si>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</si>
  <si>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</si>
  <si>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</si>
  <si>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</si>
  <si>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</si>
  <si>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</si>
  <si>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</si>
  <si>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</si>
  <si>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</si>
  <si>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</si>
  <si>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</si>
  <si>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</si>
  <si>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</si>
  <si>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</si>
  <si>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</si>
  <si>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</si>
  <si>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</si>
  <si>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</si>
  <si>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</si>
  <si>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</si>
  <si>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</si>
  <si>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</si>
  <si>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</si>
  <si>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</si>
  <si>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</si>
  <si>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</si>
  <si>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</si>
  <si>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</si>
  <si>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</si>
  <si>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</si>
  <si>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</si>
  <si>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</si>
  <si>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</si>
  <si>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</si>
  <si>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</si>
  <si>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</si>
  <si>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</si>
  <si>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</si>
  <si>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</si>
  <si>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</si>
  <si>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</si>
  <si>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</si>
  <si>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</si>
  <si>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</si>
  <si>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</si>
  <si>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</si>
  <si>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</si>
  <si>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</si>
  <si>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</si>
  <si>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</si>
  <si>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</si>
  <si>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</si>
  <si>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</si>
  <si>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</si>
  <si>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</si>
  <si>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</si>
  <si>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</si>
  <si>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</si>
  <si>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</si>
  <si>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</si>
  <si>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</si>
  <si>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</si>
  <si>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</si>
  <si>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</si>
  <si>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</si>
  <si>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</si>
  <si>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</si>
  <si>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</si>
  <si>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</si>
  <si>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</si>
  <si>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</si>
  <si>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</si>
  <si>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</si>
  <si>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</si>
  <si>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</si>
  <si>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</si>
  <si>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</si>
  <si>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</si>
  <si>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</si>
  <si>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</si>
  <si>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</si>
  <si>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</si>
  <si>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</si>
  <si>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</si>
  <si>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</si>
  <si>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</si>
  <si>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</si>
  <si>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</si>
  <si>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</si>
  <si>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</si>
  <si>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</si>
  <si>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</si>
  <si>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</si>
  <si>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</si>
  <si>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</si>
  <si>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</si>
  <si>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</si>
  <si>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</si>
  <si>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</si>
  <si>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</si>
  <si>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</si>
  <si>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</si>
  <si>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</si>
  <si>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</si>
  <si>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</si>
  <si>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</si>
  <si>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</si>
  <si>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</si>
  <si>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</si>
  <si>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</si>
  <si>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</si>
  <si>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</si>
  <si>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</si>
  <si>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</si>
  <si>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</si>
  <si>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</si>
  <si>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</si>
  <si>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</si>
  <si>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</si>
  <si>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</si>
  <si>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</si>
  <si>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</si>
  <si>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</si>
  <si>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</si>
  <si>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</si>
  <si>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</si>
  <si>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</si>
  <si>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</si>
  <si>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</si>
  <si>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</si>
  <si>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</si>
  <si>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</si>
  <si>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</si>
  <si>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</si>
  <si>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</si>
  <si>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</si>
  <si>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</si>
  <si>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</si>
  <si>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</si>
  <si>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</si>
  <si>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</si>
  <si>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</si>
  <si>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</si>
  <si>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</si>
  <si>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</si>
  <si>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</si>
  <si>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</si>
  <si>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</si>
  <si>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</si>
  <si>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</si>
  <si>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</si>
  <si>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</si>
  <si>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</si>
  <si>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</si>
  <si>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</si>
  <si>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</si>
  <si>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</si>
  <si>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</si>
  <si>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</si>
  <si>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</si>
  <si>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</si>
  <si>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</si>
  <si>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</si>
  <si>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</si>
  <si>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</si>
  <si>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</si>
  <si>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</si>
  <si>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</si>
  <si>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</si>
  <si>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</si>
  <si>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</si>
  <si>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</si>
  <si>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</si>
  <si>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</si>
  <si>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</si>
  <si>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</si>
  <si>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</si>
  <si>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</si>
  <si>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</si>
  <si>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</si>
  <si>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</si>
  <si>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</si>
  <si>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</si>
  <si>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</si>
  <si>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</si>
  <si>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</si>
  <si>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</si>
  <si>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</si>
  <si>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</si>
  <si>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</si>
  <si>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</si>
  <si>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</si>
  <si>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</si>
  <si>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</si>
  <si>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</si>
  <si>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</si>
  <si>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</si>
  <si>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</si>
  <si>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</si>
  <si>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</si>
  <si>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</si>
  <si>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</si>
  <si>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</si>
  <si>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</si>
  <si>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</si>
  <si>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</si>
  <si>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</si>
  <si>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</si>
  <si>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</si>
  <si>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</si>
  <si>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</si>
  <si>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</si>
  <si>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</si>
  <si>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</si>
  <si>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</si>
  <si>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</si>
  <si>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</si>
  <si>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</si>
  <si>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</si>
  <si>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</si>
  <si>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</si>
  <si>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</si>
  <si>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</si>
  <si>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</si>
  <si>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</si>
  <si>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</si>
  <si>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</si>
  <si>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</si>
  <si>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</si>
  <si>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</si>
  <si>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</si>
  <si>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</si>
  <si>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</si>
  <si>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</si>
  <si>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</si>
  <si>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</si>
  <si>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</si>
  <si>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</si>
  <si>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</si>
  <si>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</si>
  <si>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</si>
  <si>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</si>
  <si>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</si>
  <si>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</si>
  <si>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</si>
  <si>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</si>
  <si>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</si>
  <si>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</si>
  <si>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</si>
  <si>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</si>
  <si>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</si>
  <si>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</si>
  <si>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</si>
  <si>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</si>
  <si>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</si>
  <si>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</si>
  <si>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</si>
  <si>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</si>
  <si>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</si>
  <si>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</si>
  <si>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</si>
  <si>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</si>
  <si>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</si>
  <si>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</si>
  <si>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</si>
  <si>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</si>
  <si>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</si>
  <si>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</si>
  <si>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</si>
  <si>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</si>
  <si>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</si>
  <si>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</si>
  <si>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</si>
  <si>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</si>
  <si>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</si>
  <si>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</si>
  <si>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</si>
  <si>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</si>
  <si>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</si>
  <si>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</si>
  <si>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</si>
  <si>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</si>
  <si>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</si>
  <si>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</si>
  <si>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</si>
  <si>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</si>
  <si>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</si>
  <si>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</si>
  <si>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</si>
  <si>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</si>
  <si>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</si>
  <si>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</si>
  <si>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</si>
  <si>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</si>
  <si>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</si>
  <si>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</si>
  <si>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</si>
  <si>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</si>
  <si>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</si>
  <si>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</si>
  <si>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</si>
  <si>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</si>
  <si>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</si>
  <si>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</si>
  <si>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</si>
  <si>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</si>
  <si>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</si>
  <si>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</si>
  <si>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</si>
  <si>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</si>
  <si>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</si>
  <si>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</si>
  <si>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</si>
  <si>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</si>
  <si>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</si>
  <si>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</si>
  <si>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</si>
  <si>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</si>
  <si>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</si>
  <si>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</si>
  <si>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</si>
  <si>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</si>
  <si>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</si>
  <si>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</si>
  <si>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</si>
  <si>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</si>
  <si>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</si>
  <si>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</si>
  <si>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</si>
  <si>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</si>
  <si>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</si>
  <si>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</si>
  <si>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</si>
  <si>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</si>
  <si>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</si>
  <si>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</si>
  <si>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</si>
  <si>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</si>
  <si>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</si>
  <si>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</si>
  <si>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</si>
  <si>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</si>
  <si>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</si>
  <si>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</si>
  <si>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</si>
  <si>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</si>
  <si>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</si>
  <si>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</si>
  <si>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</si>
  <si>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</si>
  <si>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</si>
  <si>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</si>
  <si>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</si>
  <si>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</si>
  <si>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</si>
  <si>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</si>
  <si>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</si>
  <si>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</si>
  <si>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</si>
  <si>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</si>
  <si>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</si>
  <si>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</si>
  <si>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</si>
  <si>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</si>
  <si>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</si>
  <si>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</si>
  <si>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</si>
  <si>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</si>
  <si>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</si>
  <si>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</si>
  <si>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</si>
  <si>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</si>
  <si>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</si>
  <si>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</si>
  <si>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</si>
  <si>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</si>
  <si>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</si>
  <si>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</si>
  <si>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</si>
  <si>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</si>
  <si>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</si>
  <si>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</si>
  <si>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</si>
  <si>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</si>
  <si>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</si>
  <si>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</si>
  <si>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</si>
  <si>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</si>
  <si>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</si>
  <si>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</si>
  <si>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</si>
  <si>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</si>
  <si>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</si>
  <si>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</si>
  <si>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</si>
  <si>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</si>
  <si>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</si>
  <si>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</si>
  <si>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</si>
  <si>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</si>
  <si>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</si>
  <si>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</si>
  <si>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</si>
  <si>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</si>
  <si>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</si>
  <si>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</si>
  <si>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</si>
  <si>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</si>
  <si>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</si>
  <si>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</si>
  <si>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</si>
  <si>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</si>
  <si>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</si>
  <si>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</si>
  <si>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</si>
  <si>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</si>
  <si>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</si>
  <si>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</si>
  <si>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</si>
  <si>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</si>
  <si>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</si>
  <si>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</si>
  <si>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</si>
  <si>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</si>
  <si>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</si>
  <si>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</si>
  <si>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</si>
  <si>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</si>
  <si>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</si>
  <si>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</si>
  <si>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</si>
  <si>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</si>
  <si>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</si>
  <si>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</si>
  <si>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</si>
  <si>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</si>
  <si>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</si>
  <si>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</si>
  <si>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</si>
  <si>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</si>
  <si>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</si>
  <si>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</si>
  <si>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</si>
  <si>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</si>
  <si>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</si>
  <si>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</si>
  <si>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</si>
  <si>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</si>
  <si>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</si>
  <si>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</si>
  <si>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</si>
  <si>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</si>
  <si>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</si>
  <si>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</si>
  <si>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</si>
  <si>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</si>
  <si>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</si>
  <si>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</si>
  <si>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</si>
  <si>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</si>
  <si>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</si>
  <si>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</si>
  <si>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</si>
  <si>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</si>
  <si>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</si>
  <si>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</si>
  <si>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</si>
  <si>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</si>
  <si>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</si>
  <si>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</si>
  <si>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</si>
  <si>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</si>
  <si>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</si>
  <si>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</si>
  <si>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</si>
  <si>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</si>
  <si>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</si>
  <si>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</si>
  <si>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</si>
  <si>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</si>
  <si>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</si>
  <si>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</si>
  <si>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</si>
  <si>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</si>
  <si>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</si>
  <si>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</si>
  <si>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</si>
  <si>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</si>
  <si>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</si>
  <si>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</si>
  <si>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</si>
  <si>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</si>
  <si>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</si>
  <si>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</si>
  <si>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</si>
  <si>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</si>
  <si>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</si>
  <si>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</si>
  <si>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</si>
  <si>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</si>
  <si>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</si>
  <si>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</si>
  <si>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</si>
  <si>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</si>
  <si>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</si>
  <si>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</si>
  <si>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</si>
  <si>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</si>
  <si>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</si>
  <si>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</si>
  <si>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</si>
  <si>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</si>
  <si>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</si>
  <si>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</si>
  <si>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</si>
  <si>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</si>
  <si>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</si>
  <si>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</si>
  <si>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</si>
  <si>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</si>
  <si>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</si>
  <si>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</si>
  <si>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</si>
  <si>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</si>
  <si>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</si>
  <si>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</si>
  <si>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</si>
  <si>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</si>
  <si>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</si>
  <si>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</si>
  <si>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</si>
  <si>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</si>
  <si>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</si>
  <si>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</si>
  <si>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</si>
  <si>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</si>
  <si>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</si>
  <si>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</si>
  <si>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</si>
  <si>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</si>
  <si>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</si>
  <si>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</si>
  <si>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</si>
  <si>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</si>
  <si>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</si>
  <si>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</si>
  <si>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</si>
  <si>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</si>
  <si>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</si>
  <si>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</si>
  <si>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</si>
  <si>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</si>
  <si>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</si>
  <si>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</si>
  <si>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</si>
  <si>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</si>
  <si>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</si>
  <si>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</si>
  <si>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</si>
  <si>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</si>
  <si>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</si>
  <si>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</si>
  <si>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</si>
  <si>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</si>
  <si>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</si>
  <si>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</si>
  <si>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</si>
  <si>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</si>
  <si>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</si>
  <si>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</si>
  <si>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</si>
  <si>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</si>
  <si>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</si>
  <si>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</si>
  <si>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</si>
  <si>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</si>
  <si>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</si>
  <si>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</si>
  <si>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</si>
  <si>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</si>
  <si>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</si>
  <si>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</si>
  <si>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</si>
  <si>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</si>
  <si>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</si>
  <si>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</si>
  <si>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</si>
  <si>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</si>
  <si>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</si>
  <si>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</si>
  <si>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</si>
  <si>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</si>
  <si>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</si>
  <si>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</si>
  <si>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</si>
  <si>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</si>
  <si>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</si>
  <si>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</si>
  <si>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</si>
  <si>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</si>
  <si>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</si>
  <si>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</si>
  <si>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</si>
  <si>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</si>
  <si>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</si>
  <si>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</si>
  <si>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</si>
  <si>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</si>
  <si>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</si>
  <si>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</si>
  <si>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</si>
  <si>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</si>
  <si>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</si>
  <si>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</si>
  <si>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</si>
  <si>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</si>
  <si>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</si>
  <si>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</si>
  <si>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</si>
  <si>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</si>
  <si>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</si>
  <si>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</si>
  <si>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</si>
  <si>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</si>
  <si>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</si>
  <si>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</si>
  <si>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</si>
  <si>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</si>
  <si>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</si>
  <si>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</si>
  <si>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</si>
  <si>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</si>
  <si>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</si>
  <si>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</si>
  <si>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</si>
  <si>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</si>
  <si>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</si>
  <si>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</si>
  <si>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</si>
  <si>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</si>
  <si>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</si>
  <si>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</si>
  <si>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</si>
  <si>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</si>
  <si>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</si>
  <si>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</si>
  <si>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</si>
  <si>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</si>
  <si>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</si>
  <si>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</si>
  <si>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</si>
  <si>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</si>
  <si>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</si>
  <si>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</si>
  <si>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</si>
  <si>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</si>
  <si>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</si>
  <si>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</si>
  <si>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</si>
  <si>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</si>
  <si>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</si>
  <si>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</si>
  <si>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</si>
  <si>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</si>
  <si>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</si>
  <si>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</si>
  <si>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</si>
  <si>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</si>
  <si>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</si>
  <si>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</si>
  <si>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</si>
  <si>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</si>
  <si>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</si>
  <si>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</si>
  <si>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</si>
  <si>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</si>
  <si>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</si>
  <si>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</si>
  <si>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</si>
  <si>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</si>
  <si>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</si>
  <si>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</si>
  <si>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</si>
  <si>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</si>
  <si>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</si>
  <si>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</si>
  <si>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</si>
  <si>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</si>
  <si>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</si>
  <si>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</si>
  <si>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</si>
  <si>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</si>
  <si>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</si>
  <si>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</si>
  <si>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</si>
  <si>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</si>
  <si>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</si>
  <si>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</si>
  <si>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</si>
  <si>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</si>
  <si>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</si>
  <si>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</si>
  <si>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</si>
  <si>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</si>
  <si>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</si>
  <si>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</si>
  <si>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</si>
  <si>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</si>
  <si>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</si>
  <si>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</si>
  <si>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</si>
  <si>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</si>
  <si>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</si>
  <si>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</si>
  <si>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</si>
  <si>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</si>
  <si>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</si>
  <si>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</si>
  <si>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</si>
  <si>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</si>
  <si>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</si>
  <si>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</si>
  <si>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</si>
  <si>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</si>
  <si>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</si>
  <si>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</si>
  <si>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</si>
  <si>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</si>
  <si>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</si>
  <si>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</si>
  <si>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</si>
  <si>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</si>
  <si>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</si>
  <si>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</si>
  <si>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</si>
  <si>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</si>
  <si>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</si>
  <si>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</si>
  <si>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</si>
  <si>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</si>
  <si>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</si>
  <si>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</si>
  <si>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</si>
  <si>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</si>
  <si>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</si>
  <si>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</si>
  <si>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</si>
  <si>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</si>
  <si>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</si>
  <si>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</si>
  <si>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</si>
  <si>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</si>
  <si>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</si>
  <si>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</si>
  <si>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</si>
  <si>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</si>
  <si>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</si>
  <si>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</si>
  <si>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</si>
  <si>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</si>
  <si>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</si>
  <si>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</si>
  <si>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</si>
  <si>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</si>
  <si>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</si>
  <si>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</si>
  <si>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</si>
  <si>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</si>
  <si>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</si>
  <si>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</si>
  <si>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</si>
  <si>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</si>
  <si>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</si>
  <si>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</si>
  <si>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</si>
  <si>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</si>
  <si>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</si>
  <si>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</si>
  <si>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</si>
  <si>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</si>
  <si>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</si>
  <si>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</si>
  <si>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</si>
  <si>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</si>
  <si>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</si>
  <si>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</si>
  <si>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</si>
  <si>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</si>
  <si>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</si>
  <si>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</si>
  <si>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</si>
  <si>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</si>
  <si>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</si>
  <si>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</si>
  <si>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</si>
  <si>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</si>
  <si>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</si>
  <si>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</si>
  <si>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</si>
  <si>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</si>
  <si>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</si>
  <si>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</si>
  <si>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</si>
  <si>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</si>
  <si>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</si>
  <si>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</si>
  <si>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</si>
  <si>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</si>
  <si>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</si>
  <si>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</si>
  <si>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</si>
  <si>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</si>
  <si>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</si>
  <si>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</si>
  <si>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</si>
  <si>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</si>
  <si>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</si>
  <si>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</si>
  <si>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</si>
  <si>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</si>
  <si>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</si>
  <si>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</si>
  <si>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</si>
  <si>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</si>
  <si>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</si>
  <si>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</si>
  <si>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</si>
  <si>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</si>
  <si>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</si>
  <si>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</si>
  <si>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</si>
  <si>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</si>
  <si>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</si>
  <si>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</si>
  <si>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</si>
  <si>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</si>
  <si>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</si>
  <si>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</si>
  <si>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</si>
  <si>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</si>
  <si>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</si>
  <si>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</si>
  <si>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</si>
  <si>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</si>
  <si>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</si>
  <si>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</si>
  <si>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</si>
  <si>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</si>
  <si>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</si>
  <si>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</si>
  <si>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</si>
  <si>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</si>
  <si>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</si>
  <si>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</si>
  <si>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</si>
  <si>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</si>
  <si>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</si>
  <si>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</si>
  <si>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</si>
  <si>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</si>
  <si>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</si>
  <si>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</si>
  <si>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</si>
  <si>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</si>
  <si>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</si>
  <si>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</si>
  <si>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</si>
  <si>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</si>
  <si>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</si>
  <si>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</si>
  <si>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</si>
  <si>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</si>
  <si>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</si>
  <si>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</si>
  <si>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</si>
  <si>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</si>
  <si>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</si>
  <si>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</si>
  <si>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</si>
  <si>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</si>
  <si>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</si>
  <si>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</si>
  <si>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</si>
  <si>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</si>
  <si>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</si>
  <si>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</si>
  <si>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</si>
  <si>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</si>
  <si>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</si>
  <si>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</si>
  <si>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</si>
  <si>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</si>
  <si>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</si>
  <si>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</si>
  <si>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</si>
  <si>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</si>
  <si>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</si>
  <si>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</si>
  <si>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</si>
  <si>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</si>
  <si>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</si>
  <si>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</si>
  <si>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</si>
  <si>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</si>
  <si>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</si>
  <si>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</si>
  <si>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</si>
  <si>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</si>
  <si>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</si>
  <si>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</si>
  <si>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</si>
  <si>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</si>
  <si>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</si>
  <si>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</si>
  <si>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</si>
  <si>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</si>
  <si>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</si>
  <si>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</si>
  <si>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</si>
  <si>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</si>
  <si>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</si>
  <si>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</si>
  <si>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</si>
  <si>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</si>
  <si>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</si>
  <si>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</si>
  <si>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</si>
  <si>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</si>
  <si>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</si>
  <si>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</si>
  <si>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</si>
  <si>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</si>
  <si>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</si>
  <si>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</si>
  <si>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</si>
  <si>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</si>
  <si>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</si>
  <si>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</si>
  <si>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</si>
  <si>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</si>
  <si>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</si>
  <si>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</si>
  <si>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</si>
  <si>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</si>
  <si>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</si>
  <si>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</si>
  <si>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</si>
  <si>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</si>
  <si>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</si>
  <si>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</si>
  <si>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</si>
  <si>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</si>
  <si>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</si>
  <si>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</si>
  <si>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</si>
  <si>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</si>
  <si>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</si>
  <si>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</si>
  <si>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</si>
  <si>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</si>
  <si>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</si>
  <si>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</si>
  <si>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</si>
  <si>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</si>
  <si>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</si>
  <si>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</si>
  <si>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</si>
  <si>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</si>
  <si>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</si>
  <si>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</si>
  <si>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</si>
  <si>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</si>
  <si>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</si>
  <si>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</si>
  <si>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</si>
  <si>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</si>
  <si>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</si>
  <si>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</si>
  <si>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</si>
  <si>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</si>
  <si>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</si>
  <si>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</si>
  <si>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</si>
  <si>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</si>
  <si>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</si>
  <si>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</si>
  <si>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</si>
  <si>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</si>
  <si>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</si>
  <si>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</si>
  <si>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</si>
  <si>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</si>
  <si>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</si>
  <si>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</si>
  <si>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</si>
  <si>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</si>
  <si>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</si>
  <si>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</si>
  <si>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</si>
  <si>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</si>
  <si>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</si>
  <si>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</si>
  <si>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</si>
  <si>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</si>
  <si>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</si>
  <si>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</si>
  <si>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</si>
  <si>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</si>
  <si>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</si>
  <si>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</si>
  <si>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</si>
  <si>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</si>
  <si>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</si>
  <si>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</si>
  <si>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</si>
  <si>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</si>
  <si>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</si>
  <si>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</si>
  <si>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</si>
  <si>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</si>
  <si>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</si>
  <si>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</si>
  <si>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</si>
  <si>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</si>
  <si>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</si>
  <si>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</si>
  <si>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</si>
  <si>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</si>
  <si>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</si>
  <si>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</si>
  <si>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</si>
  <si>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</si>
  <si>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</si>
  <si>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</si>
  <si>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</si>
  <si>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</si>
  <si>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</si>
  <si>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</si>
  <si>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</si>
  <si>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</si>
  <si>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</si>
  <si>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</si>
  <si>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</si>
  <si>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</si>
  <si>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</si>
  <si>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</si>
  <si>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</si>
  <si>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</si>
  <si>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</si>
  <si>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</si>
  <si>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</si>
  <si>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</si>
  <si>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</si>
  <si>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</si>
  <si>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</si>
  <si>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</si>
  <si>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</si>
  <si>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</si>
  <si>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</si>
  <si>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</si>
  <si>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</si>
  <si>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</si>
  <si>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</si>
  <si>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</si>
  <si>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</si>
  <si>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</si>
  <si>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</si>
  <si>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</si>
  <si>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</si>
  <si>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</si>
  <si>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</si>
  <si>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</si>
  <si>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</si>
  <si>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</si>
  <si>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</si>
  <si>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</si>
  <si>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</si>
  <si>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</si>
  <si>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</si>
  <si>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</si>
  <si>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</si>
  <si>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</si>
  <si>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</si>
  <si>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</si>
  <si>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</si>
  <si>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</si>
  <si>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</si>
  <si>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</si>
  <si>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</si>
  <si>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</si>
  <si>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</si>
  <si>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</si>
  <si>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</si>
  <si>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</si>
  <si>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</si>
  <si>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</si>
  <si>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</si>
  <si>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</si>
  <si>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</si>
  <si>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</si>
  <si>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</si>
  <si>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</si>
  <si>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</si>
  <si>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</si>
  <si>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</si>
  <si>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</si>
  <si>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</si>
  <si>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</si>
  <si>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</si>
  <si>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</si>
  <si>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</si>
  <si>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</si>
  <si>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</si>
  <si>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</si>
  <si>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</si>
  <si>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</si>
  <si>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</si>
  <si>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</si>
  <si>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</si>
  <si>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</si>
  <si>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</si>
  <si>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</si>
  <si>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</si>
  <si>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</si>
  <si>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</si>
  <si>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</si>
  <si>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</si>
  <si>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</si>
  <si>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</si>
  <si>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</si>
  <si>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</si>
  <si>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</si>
  <si>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</si>
  <si>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</si>
  <si>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</si>
  <si>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</si>
  <si>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</si>
  <si>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</si>
  <si>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</si>
  <si>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</si>
  <si>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</si>
  <si>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</si>
  <si>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</si>
  <si>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</si>
  <si>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</si>
  <si>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</si>
  <si>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</si>
  <si>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</si>
  <si>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</si>
  <si>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</si>
  <si>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</si>
  <si>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</si>
  <si>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</si>
  <si>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</si>
  <si>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</si>
  <si>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</si>
  <si>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</si>
  <si>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</si>
  <si>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</si>
  <si>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</si>
  <si>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</si>
  <si>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</si>
  <si>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</si>
  <si>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</si>
  <si>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</si>
  <si>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</si>
  <si>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</si>
  <si>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</si>
  <si>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</si>
  <si>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</si>
  <si>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</si>
  <si>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</si>
  <si>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</si>
  <si>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</si>
  <si>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</si>
  <si>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</si>
  <si>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</si>
  <si>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</si>
  <si>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</si>
  <si>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</si>
  <si>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</si>
  <si>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</si>
  <si>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</si>
  <si>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</si>
  <si>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</si>
  <si>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</si>
  <si>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</si>
  <si>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</si>
  <si>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</si>
  <si>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</si>
  <si>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</si>
  <si>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</si>
  <si>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</si>
  <si>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</si>
  <si>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</si>
  <si>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</si>
  <si>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</si>
  <si>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</si>
  <si>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</si>
  <si>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</si>
  <si>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</si>
  <si>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</si>
  <si>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</si>
  <si>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</si>
  <si>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</si>
  <si>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</si>
  <si>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</si>
  <si>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</si>
  <si>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</si>
  <si>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</si>
  <si>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</si>
  <si>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</si>
  <si>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</si>
  <si>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</si>
  <si>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</si>
  <si>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</si>
  <si>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</si>
  <si>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</si>
  <si>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</si>
  <si>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</si>
  <si>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</si>
  <si>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</si>
  <si>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</si>
  <si>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</si>
  <si>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</si>
  <si>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</si>
  <si>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</si>
  <si>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</si>
  <si>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</si>
  <si>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</si>
  <si>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</si>
  <si>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</si>
  <si>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</si>
  <si>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</si>
  <si>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</si>
  <si>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</si>
  <si>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</si>
  <si>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</si>
  <si>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</si>
  <si>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</si>
  <si>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</si>
  <si>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</si>
  <si>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</si>
  <si>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</si>
  <si>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</si>
  <si>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</si>
  <si>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</si>
  <si>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</si>
  <si>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</si>
  <si>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</si>
  <si>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</si>
  <si>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</si>
  <si>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</si>
  <si>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</si>
  <si>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</si>
  <si>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</si>
  <si>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</si>
  <si>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</si>
  <si>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</si>
  <si>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</si>
  <si>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</si>
  <si>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</si>
  <si>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</si>
  <si>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</si>
  <si>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</si>
  <si>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</si>
  <si>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</si>
  <si>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</si>
  <si>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</si>
  <si>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</si>
  <si>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</si>
  <si>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</si>
  <si>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</si>
  <si>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</si>
  <si>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</si>
  <si>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</si>
  <si>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</si>
  <si>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</si>
  <si>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</si>
  <si>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</si>
  <si>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</si>
  <si>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</si>
  <si>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</si>
  <si>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</si>
  <si>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</si>
  <si>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</si>
  <si>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</si>
  <si>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</si>
  <si>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</si>
  <si>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</si>
  <si>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</si>
  <si>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</si>
  <si>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</si>
  <si>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</si>
  <si>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</si>
  <si>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</si>
  <si>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</si>
  <si>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</si>
  <si>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</si>
  <si>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</si>
  <si>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</si>
  <si>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</si>
  <si>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</si>
  <si>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</si>
  <si>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</si>
  <si>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</si>
  <si>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</si>
  <si>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</si>
  <si>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</si>
  <si>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</si>
  <si>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</si>
  <si>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</si>
  <si>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</si>
  <si>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</si>
  <si>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</si>
  <si>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</si>
  <si>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</si>
  <si>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</si>
  <si>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</si>
  <si>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</si>
  <si>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</si>
  <si>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</si>
  <si>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</si>
  <si>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</si>
  <si>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</si>
  <si>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</si>
  <si>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</si>
  <si>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</si>
  <si>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</si>
  <si>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</si>
  <si>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</si>
  <si>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</si>
  <si>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</si>
  <si>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</si>
  <si>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</si>
  <si>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</si>
  <si>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</si>
  <si>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</si>
  <si>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</si>
  <si>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</si>
  <si>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</si>
  <si>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</si>
  <si>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</si>
  <si>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</si>
  <si>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</si>
  <si>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</si>
  <si>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</si>
  <si>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</si>
  <si>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</si>
  <si>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</si>
  <si>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</si>
  <si>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</si>
  <si>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</si>
  <si>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</si>
  <si>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</si>
  <si>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</si>
  <si>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</si>
  <si>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</si>
  <si>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</si>
  <si>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</si>
  <si>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</si>
  <si>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</si>
  <si>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</si>
  <si>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</si>
  <si>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</si>
  <si>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</si>
  <si>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</si>
  <si>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</si>
  <si>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</si>
  <si>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</si>
  <si>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</si>
  <si>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</si>
  <si>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</si>
  <si>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</si>
  <si>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</si>
  <si>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</si>
  <si>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</si>
  <si>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</si>
  <si>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</si>
  <si>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</si>
  <si>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</si>
  <si>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</si>
  <si>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</si>
  <si>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</si>
  <si>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</si>
  <si>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</si>
  <si>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</si>
  <si>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</si>
  <si>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</si>
  <si>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</si>
  <si>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</si>
  <si>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</si>
  <si>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</si>
  <si>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</si>
  <si>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</si>
  <si>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</si>
  <si>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</si>
  <si>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</si>
  <si>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</si>
  <si>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</si>
  <si>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</si>
  <si>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</si>
  <si>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</si>
  <si>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</si>
  <si>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</si>
  <si>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</si>
  <si>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</si>
  <si>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</si>
  <si>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</si>
  <si>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</si>
  <si>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</si>
  <si>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</si>
  <si>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</si>
  <si>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</si>
  <si>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</si>
  <si>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</si>
  <si>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</si>
  <si>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</si>
  <si>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</si>
  <si>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</si>
  <si>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</si>
  <si>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</si>
  <si>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</si>
  <si>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</si>
  <si>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</si>
  <si>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</si>
  <si>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</si>
  <si>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</si>
  <si>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</si>
  <si>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</si>
  <si>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</si>
  <si>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</si>
  <si>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</si>
  <si>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</si>
  <si>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</si>
  <si>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</si>
  <si>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</si>
  <si>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</si>
  <si>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</si>
  <si>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</si>
  <si>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</si>
  <si>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</si>
  <si>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</si>
  <si>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</si>
  <si>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</si>
  <si>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</si>
  <si>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</si>
  <si>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</si>
  <si>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</si>
  <si>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</si>
  <si>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</si>
  <si>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</si>
  <si>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</si>
  <si>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</si>
  <si>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</si>
  <si>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</si>
  <si>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</si>
  <si>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</si>
  <si>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</si>
  <si>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</si>
  <si>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</si>
  <si>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</si>
  <si>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</si>
  <si>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</si>
  <si>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</si>
  <si>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</si>
  <si>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</si>
  <si>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</si>
  <si>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</si>
  <si>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</si>
  <si>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</si>
  <si>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</si>
  <si>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</si>
  <si>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</si>
  <si>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</si>
  <si>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</si>
  <si>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</si>
  <si>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</si>
  <si>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</si>
  <si>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</si>
  <si>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</si>
  <si>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</si>
  <si>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</si>
  <si>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</si>
  <si>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</si>
  <si>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</si>
  <si>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</si>
  <si>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</si>
  <si>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</si>
  <si>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</si>
  <si>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</si>
  <si>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</si>
  <si>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</si>
  <si>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</si>
  <si>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</si>
  <si>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</si>
  <si>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</si>
  <si>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</si>
  <si>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</si>
  <si>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</si>
  <si>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</si>
  <si>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</si>
  <si>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</si>
  <si>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</si>
  <si>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</si>
  <si>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</si>
  <si>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</si>
  <si>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</si>
  <si>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</si>
  <si>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</si>
  <si>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</si>
  <si>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</si>
  <si>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</si>
  <si>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</si>
  <si>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</si>
  <si>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</si>
  <si>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</si>
  <si>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</si>
  <si>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</si>
  <si>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</si>
  <si>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</si>
  <si>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</si>
  <si>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</si>
  <si>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</si>
  <si>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</si>
  <si>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</si>
  <si>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</si>
  <si>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</si>
  <si>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</si>
  <si>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</si>
  <si>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</si>
  <si>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</si>
  <si>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</si>
  <si>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</si>
  <si>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</si>
  <si>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</si>
  <si>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</si>
  <si>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</si>
  <si>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</si>
  <si>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</si>
  <si>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</si>
  <si>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</si>
  <si>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</si>
  <si>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</si>
  <si>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</si>
  <si>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</si>
  <si>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</si>
  <si>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</si>
  <si>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</si>
  <si>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</si>
  <si>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</si>
  <si>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</si>
  <si>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</si>
  <si>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</si>
  <si>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</si>
  <si>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</si>
  <si>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</si>
  <si>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</si>
  <si>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</si>
  <si>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</si>
  <si>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</si>
  <si>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</si>
  <si>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</si>
  <si>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</si>
  <si>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</si>
  <si>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</si>
  <si>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</si>
  <si>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</si>
  <si>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</si>
  <si>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</si>
  <si>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</si>
  <si>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</si>
  <si>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</si>
  <si>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</si>
  <si>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</si>
  <si>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</si>
  <si>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</si>
  <si>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</si>
  <si>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</si>
  <si>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</si>
  <si>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</si>
  <si>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</si>
  <si>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</si>
  <si>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</si>
  <si>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</si>
  <si>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</si>
  <si>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</si>
  <si>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</si>
  <si>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</si>
  <si>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</si>
  <si>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</si>
  <si>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</si>
  <si>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</si>
  <si>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</si>
  <si>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</si>
  <si>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</si>
  <si>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</si>
  <si>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</si>
  <si>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</si>
  <si>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</si>
  <si>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</si>
  <si>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</si>
  <si>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</si>
  <si>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</si>
  <si>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</si>
  <si>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</si>
  <si>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</si>
  <si>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</si>
  <si>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</si>
  <si>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</si>
  <si>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</si>
  <si>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</si>
  <si>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</si>
  <si>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</si>
  <si>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</si>
  <si>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</si>
  <si>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</si>
  <si>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</si>
  <si>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</si>
  <si>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</si>
  <si>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</si>
  <si>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</si>
  <si>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</si>
  <si>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</si>
  <si>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</si>
  <si>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</si>
  <si>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</si>
  <si>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</si>
  <si>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</si>
  <si>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</si>
  <si>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</si>
  <si>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</si>
  <si>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</si>
  <si>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</si>
  <si>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</si>
  <si>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</si>
  <si>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</si>
  <si>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</si>
  <si>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</si>
  <si>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</si>
  <si>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</si>
  <si>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</si>
  <si>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</si>
  <si>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</si>
  <si>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</si>
  <si>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</si>
  <si>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</si>
  <si>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</si>
  <si>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</si>
  <si>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</si>
  <si>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</si>
  <si>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</si>
  <si>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</si>
  <si>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</si>
  <si>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</si>
  <si>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</si>
  <si>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</si>
  <si>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</si>
  <si>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</si>
  <si>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</si>
  <si>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</si>
  <si>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</si>
  <si>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</si>
  <si>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</si>
  <si>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</si>
  <si>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</si>
  <si>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</si>
  <si>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</si>
  <si>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</si>
  <si>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</si>
  <si>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</si>
  <si>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</si>
  <si>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</si>
  <si>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</si>
  <si>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</si>
  <si>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</si>
  <si>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</si>
  <si>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</si>
  <si>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</si>
  <si>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</si>
  <si>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</si>
  <si>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</si>
  <si>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</si>
  <si>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</si>
  <si>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</si>
  <si>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</si>
  <si>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</si>
  <si>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</si>
  <si>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</si>
  <si>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</si>
  <si>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</si>
  <si>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</si>
  <si>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</si>
  <si>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</si>
  <si>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</si>
  <si>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</si>
  <si>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</si>
  <si>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</si>
  <si>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</si>
  <si>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</si>
  <si>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</si>
  <si>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</si>
  <si>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</si>
  <si>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</si>
  <si>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</si>
  <si>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</si>
  <si>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</si>
  <si>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</si>
  <si>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</si>
  <si>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</si>
  <si>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</si>
  <si>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</si>
  <si>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</si>
  <si>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</si>
  <si>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</si>
  <si>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</si>
  <si>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</si>
  <si>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</si>
  <si>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</si>
  <si>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</si>
  <si>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</si>
  <si>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</si>
  <si>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</si>
  <si>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</si>
  <si>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</si>
  <si>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</si>
  <si>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</si>
  <si>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</si>
  <si>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</si>
  <si>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</si>
  <si>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</si>
  <si>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</si>
  <si>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</si>
  <si>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</si>
  <si>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</si>
  <si>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</si>
  <si>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</si>
  <si>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</si>
  <si>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</si>
  <si>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</si>
  <si>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</si>
  <si>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</si>
  <si>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</si>
  <si>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</si>
  <si>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</si>
  <si>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</si>
  <si>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</si>
  <si>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</si>
  <si>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</si>
  <si>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</si>
  <si>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</si>
  <si>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</si>
  <si>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</si>
  <si>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</si>
  <si>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</si>
  <si>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</si>
  <si>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</si>
  <si>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</si>
  <si>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</si>
  <si>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</si>
  <si>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</si>
  <si>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</si>
  <si>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</si>
  <si>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</si>
  <si>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</si>
  <si>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</si>
  <si>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</si>
  <si>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</si>
  <si>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</si>
  <si>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</si>
  <si>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</si>
  <si>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</si>
  <si>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</si>
  <si>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</si>
  <si>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</si>
  <si>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</si>
  <si>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</si>
  <si>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</si>
  <si>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</si>
  <si>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</si>
  <si>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</si>
  <si>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</si>
  <si>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</si>
  <si>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</si>
  <si>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</si>
  <si>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</si>
  <si>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</si>
  <si>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</si>
  <si>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</si>
  <si>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</si>
  <si>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</si>
  <si>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</si>
  <si>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</si>
  <si>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</si>
  <si>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</si>
  <si>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</si>
  <si>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</si>
  <si>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</si>
  <si>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</si>
  <si>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</si>
  <si>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</si>
  <si>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</si>
  <si>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</si>
  <si>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</si>
  <si>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</si>
  <si>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</si>
  <si>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</si>
  <si>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</si>
  <si>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</si>
  <si>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</si>
  <si>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</si>
  <si>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</si>
  <si>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</si>
  <si>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</si>
  <si>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</si>
  <si>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</si>
  <si>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</si>
  <si>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</si>
  <si>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</si>
  <si>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</si>
  <si>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</si>
  <si>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</si>
  <si>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</si>
  <si>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</si>
  <si>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</si>
  <si>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</si>
  <si>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</si>
  <si>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</si>
  <si>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</si>
  <si>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</si>
  <si>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</si>
  <si>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</si>
  <si>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</si>
  <si>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</si>
  <si>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</si>
  <si>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</si>
  <si>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</si>
  <si>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</si>
  <si>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</si>
  <si>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</si>
  <si>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</si>
  <si>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</si>
  <si>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</si>
  <si>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</si>
  <si>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</si>
  <si>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</si>
  <si>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</si>
  <si>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</si>
  <si>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</si>
  <si>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</si>
  <si>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</si>
  <si>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</si>
  <si>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</si>
  <si>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</si>
  <si>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</si>
  <si>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</si>
  <si>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</si>
  <si>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</si>
  <si>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</si>
  <si>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</si>
  <si>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</si>
  <si>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</si>
  <si>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</si>
  <si>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</si>
  <si>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</si>
  <si>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</si>
  <si>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</si>
  <si>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</si>
  <si>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</si>
  <si>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</si>
  <si>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</si>
  <si>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</si>
  <si>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</si>
  <si>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</si>
  <si>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</si>
  <si>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</si>
  <si>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</si>
  <si>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</si>
  <si>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</si>
  <si>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</si>
  <si>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</si>
  <si>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</si>
  <si>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</si>
  <si>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</si>
  <si>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</si>
  <si>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</si>
  <si>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</si>
  <si>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</si>
  <si>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</si>
  <si>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</si>
  <si>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</si>
  <si>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</si>
  <si>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</si>
  <si>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</si>
  <si>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</si>
  <si>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</si>
  <si>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</si>
  <si>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</si>
  <si>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</si>
  <si>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</si>
  <si>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</si>
  <si>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</si>
  <si>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</si>
  <si>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</si>
  <si>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</si>
  <si>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</si>
  <si>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</si>
  <si>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</si>
  <si>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</si>
  <si>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</si>
  <si>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</si>
  <si>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</si>
  <si>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</si>
  <si>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</si>
  <si>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</si>
  <si>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</si>
  <si>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</si>
  <si>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</si>
  <si>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</si>
  <si>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</si>
  <si>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</si>
  <si>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</si>
  <si>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</si>
  <si>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</si>
  <si>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</si>
  <si>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</si>
  <si>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</si>
  <si>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</si>
  <si>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</si>
  <si>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</si>
  <si>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</si>
  <si>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</si>
  <si>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</si>
  <si>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</si>
  <si>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</si>
  <si>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</si>
  <si>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</si>
  <si>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</si>
  <si>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</si>
  <si>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</si>
  <si>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</si>
  <si>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</si>
  <si>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</si>
  <si>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</si>
  <si>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</si>
  <si>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</si>
  <si>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</si>
  <si>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</si>
  <si>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</si>
  <si>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</si>
  <si>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</si>
  <si>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</si>
  <si>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</si>
  <si>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</si>
  <si>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</si>
  <si>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</si>
  <si>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</si>
  <si>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</si>
  <si>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</si>
  <si>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</si>
  <si>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</si>
  <si>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</si>
  <si>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</si>
  <si>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</si>
  <si>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</si>
  <si>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</si>
  <si>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</si>
  <si>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</si>
  <si>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</si>
  <si>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</si>
  <si>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</si>
  <si>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</si>
  <si>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</si>
  <si>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</si>
  <si>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</si>
  <si>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</si>
  <si>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</si>
  <si>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</si>
  <si>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</si>
  <si>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</si>
  <si>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</si>
  <si>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</si>
  <si>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</si>
  <si>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</si>
  <si>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</si>
  <si>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</si>
  <si>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</si>
  <si>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</si>
  <si>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</si>
  <si>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</si>
  <si>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</si>
  <si>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</si>
  <si>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</si>
  <si>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</si>
  <si>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</si>
  <si>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</si>
  <si>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</si>
  <si>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</si>
  <si>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</si>
  <si>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</si>
  <si>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</si>
  <si>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</si>
  <si>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</si>
  <si>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</si>
  <si>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</si>
  <si>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</si>
  <si>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</si>
  <si>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</si>
  <si>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</si>
  <si>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</si>
  <si>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</si>
  <si>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</si>
  <si>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</si>
  <si>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</si>
  <si>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</si>
  <si>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</si>
  <si>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</si>
  <si>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</si>
  <si>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</si>
  <si>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</si>
  <si>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</si>
  <si>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</si>
  <si>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</si>
  <si>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</si>
  <si>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</si>
  <si>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</si>
  <si>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</si>
  <si>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</si>
  <si>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</si>
  <si>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</si>
  <si>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</si>
  <si>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</si>
  <si>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</si>
  <si>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</si>
  <si>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</si>
  <si>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</si>
  <si>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</si>
  <si>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</si>
  <si>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</si>
  <si>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</si>
  <si>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</si>
  <si>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</si>
  <si>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</si>
  <si>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</si>
  <si>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</si>
  <si>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</si>
  <si>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</si>
  <si>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</si>
  <si>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</si>
  <si>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</si>
  <si>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</si>
  <si>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</si>
  <si>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</si>
  <si>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</si>
  <si>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</si>
  <si>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</si>
  <si>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</si>
  <si>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</si>
  <si>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</si>
  <si>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</si>
  <si>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</si>
  <si>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</si>
  <si>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</si>
  <si>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</si>
  <si>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</si>
  <si>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</si>
  <si>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</si>
  <si>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</si>
  <si>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</si>
  <si>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</si>
  <si>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</si>
  <si>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</si>
  <si>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</si>
  <si>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</si>
  <si>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</si>
  <si>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</si>
  <si>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</si>
  <si>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</si>
  <si>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</si>
  <si>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</si>
  <si>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</si>
  <si>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</si>
  <si>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</si>
  <si>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</si>
  <si>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</si>
  <si>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</si>
  <si>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</si>
  <si>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</si>
  <si>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</si>
  <si>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</si>
  <si>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</si>
  <si>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</si>
  <si>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</si>
  <si>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</si>
  <si>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</si>
  <si>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</si>
  <si>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</si>
  <si>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</si>
  <si>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</si>
  <si>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</si>
  <si>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</si>
  <si>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</si>
  <si>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</si>
  <si>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</si>
  <si>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</si>
  <si>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</si>
  <si>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</si>
  <si>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</si>
  <si>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</si>
  <si>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</si>
  <si>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</si>
  <si>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</si>
  <si>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</si>
  <si>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</si>
  <si>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</si>
  <si>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</si>
  <si>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</si>
  <si>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</si>
  <si>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</si>
  <si>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</si>
  <si>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</si>
  <si>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</si>
  <si>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</si>
  <si>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</si>
  <si>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</si>
  <si>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</si>
  <si>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</si>
  <si>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</si>
  <si>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</si>
  <si>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</si>
  <si>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</si>
  <si>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</si>
  <si>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</si>
  <si>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</si>
  <si>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</si>
  <si>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</si>
  <si>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</si>
  <si>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</si>
  <si>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</si>
  <si>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</si>
  <si>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</si>
  <si>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</si>
  <si>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</si>
  <si>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</si>
  <si>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</si>
  <si>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</si>
  <si>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</si>
  <si>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</si>
  <si>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</si>
  <si>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</si>
  <si>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</si>
  <si>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</si>
  <si>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</si>
  <si>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</si>
  <si>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</si>
  <si>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</si>
  <si>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</si>
  <si>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</si>
  <si>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</si>
  <si>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</si>
  <si>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</si>
  <si>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</si>
  <si>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</si>
  <si>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</si>
  <si>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</si>
  <si>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</si>
  <si>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</si>
  <si>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</si>
  <si>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</si>
  <si>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</si>
  <si>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</si>
  <si>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</si>
  <si>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</si>
  <si>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</si>
  <si>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</si>
  <si>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</si>
  <si>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</si>
  <si>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</si>
  <si>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</si>
  <si>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</si>
  <si>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</si>
  <si>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</si>
  <si>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</si>
  <si>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</si>
  <si>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</si>
  <si>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</si>
  <si>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</si>
  <si>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</si>
  <si>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</si>
  <si>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</si>
  <si>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</si>
  <si>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</si>
  <si>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</si>
  <si>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</si>
  <si>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</si>
  <si>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</si>
  <si>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</si>
  <si>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</si>
  <si>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</si>
  <si>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</si>
  <si>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</si>
  <si>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</si>
  <si>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</si>
  <si>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</si>
  <si>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</si>
  <si>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</si>
  <si>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</si>
  <si>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</si>
  <si>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</si>
  <si>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</si>
  <si>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</si>
  <si>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</si>
  <si>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</si>
  <si>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</si>
  <si>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</si>
  <si>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</si>
  <si>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</si>
  <si>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</si>
  <si>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</si>
  <si>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</si>
  <si>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</si>
  <si>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</si>
  <si>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</si>
  <si>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</si>
  <si>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</si>
  <si>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</si>
  <si>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</si>
  <si>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</si>
  <si>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</si>
  <si>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</si>
  <si>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</si>
  <si>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</si>
  <si>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</si>
  <si>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</si>
  <si>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</si>
  <si>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</si>
  <si>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</si>
  <si>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</si>
  <si>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</si>
  <si>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</si>
  <si>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</si>
  <si>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</si>
  <si>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</si>
  <si>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</si>
  <si>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</si>
  <si>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</si>
  <si>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</si>
  <si>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</si>
  <si>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</si>
  <si>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</si>
  <si>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</si>
  <si>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</si>
  <si>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</si>
  <si>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</si>
  <si>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</si>
  <si>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</si>
  <si>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</si>
  <si>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</si>
  <si>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</si>
  <si>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</si>
  <si>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</si>
  <si>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</si>
  <si>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</si>
  <si>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</si>
  <si>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</si>
  <si>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</si>
  <si>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</si>
  <si>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</si>
  <si>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</si>
  <si>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</si>
  <si>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</si>
  <si>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</si>
  <si>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</si>
  <si>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</si>
  <si>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</si>
  <si>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</si>
  <si>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</si>
  <si>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</si>
  <si>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</si>
  <si>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</si>
  <si>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</si>
  <si>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</si>
  <si>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</si>
  <si>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</si>
  <si>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</si>
  <si>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</si>
  <si>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</si>
  <si>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</si>
  <si>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</si>
  <si>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</si>
  <si>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</si>
  <si>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</si>
  <si>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</si>
  <si>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</si>
  <si>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</si>
  <si>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</si>
  <si>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</si>
  <si>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</si>
  <si>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</si>
  <si>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</si>
  <si>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</si>
  <si>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</si>
  <si>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</si>
  <si>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</si>
  <si>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</si>
  <si>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</si>
  <si>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</si>
  <si>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</si>
  <si>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</si>
  <si>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</si>
  <si>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</si>
  <si>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</si>
  <si>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</si>
  <si>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</si>
  <si>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</si>
  <si>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</si>
  <si>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</si>
  <si>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</si>
  <si>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</si>
  <si>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</si>
  <si>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</si>
  <si>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</si>
  <si>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</si>
  <si>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</si>
  <si>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</si>
  <si>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</si>
  <si>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</si>
  <si>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</si>
  <si>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</si>
  <si>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</si>
  <si>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</si>
  <si>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</si>
  <si>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</si>
  <si>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</si>
  <si>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</si>
  <si>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</si>
  <si>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</si>
  <si>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</si>
  <si>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</si>
  <si>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</si>
  <si>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</si>
  <si>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</si>
  <si>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</si>
  <si>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</si>
  <si>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</si>
  <si>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</si>
  <si>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</si>
  <si>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</si>
  <si>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</si>
  <si>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</si>
  <si>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</si>
  <si>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</si>
  <si>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</si>
  <si>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</si>
  <si>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</si>
  <si>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</si>
  <si>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</si>
  <si>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</si>
  <si>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</si>
  <si>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</si>
  <si>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</si>
  <si>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</si>
  <si>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</si>
  <si>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</si>
  <si>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</si>
  <si>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</si>
  <si>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</si>
  <si>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</si>
  <si>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</si>
  <si>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</si>
  <si>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</si>
  <si>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</si>
  <si>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</si>
  <si>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</si>
  <si>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</si>
  <si>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</si>
  <si>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</si>
  <si>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</si>
  <si>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</si>
  <si>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</si>
  <si>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</si>
  <si>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</si>
  <si>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</si>
  <si>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</si>
  <si>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</si>
  <si>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</si>
  <si>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</si>
  <si>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</si>
  <si>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</si>
  <si>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</si>
  <si>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</si>
  <si>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</si>
  <si>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</si>
  <si>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</si>
  <si>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</si>
  <si>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</si>
  <si>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</si>
  <si>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</si>
  <si>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</si>
  <si>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</si>
  <si>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</si>
  <si>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</si>
  <si>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</si>
  <si>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</si>
  <si>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</si>
  <si>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</si>
  <si>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</si>
  <si>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</si>
  <si>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</si>
  <si>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</si>
  <si>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</si>
  <si>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</si>
  <si>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</si>
  <si>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</si>
  <si>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</si>
  <si>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</si>
  <si>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</si>
  <si>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</si>
  <si>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</si>
  <si>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</si>
  <si>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</si>
  <si>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</si>
  <si>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</si>
  <si>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</si>
  <si>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</si>
  <si>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</si>
  <si>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</si>
  <si>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</si>
  <si>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</si>
  <si>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</si>
  <si>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</si>
  <si>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</si>
  <si>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</si>
  <si>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</si>
  <si>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</si>
  <si>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</si>
  <si>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</si>
  <si>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</si>
  <si>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</si>
  <si>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</si>
  <si>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</si>
  <si>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</si>
  <si>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</si>
  <si>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</si>
  <si>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</si>
  <si>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</si>
  <si>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</si>
  <si>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</si>
  <si>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</si>
  <si>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</si>
  <si>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</si>
  <si>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</si>
  <si>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</si>
  <si>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</si>
  <si>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</si>
  <si>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</si>
  <si>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</si>
  <si>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</si>
  <si>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</si>
  <si>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</si>
  <si>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</si>
  <si>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</si>
  <si>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</si>
  <si>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</si>
  <si>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</si>
  <si>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</si>
  <si>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</si>
  <si>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</si>
  <si>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</si>
  <si>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</si>
  <si>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</si>
  <si>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</si>
  <si>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</si>
  <si>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</si>
  <si>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</si>
  <si>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</si>
  <si>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</si>
  <si>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</si>
  <si>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</si>
  <si>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</si>
  <si>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</si>
  <si>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</si>
  <si>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</si>
  <si>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</si>
  <si>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</si>
  <si>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</si>
  <si>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</si>
  <si>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</si>
  <si>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</si>
  <si>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</si>
  <si>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</si>
  <si>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</si>
  <si>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</si>
  <si>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</si>
  <si>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</si>
  <si>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</si>
  <si>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</si>
  <si>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</si>
  <si>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</si>
  <si>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</si>
  <si>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</si>
  <si>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</si>
  <si>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</si>
  <si>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</si>
  <si>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</si>
  <si>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</si>
  <si>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</si>
  <si>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</si>
  <si>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</si>
  <si>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</si>
  <si>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</si>
  <si>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</si>
  <si>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</si>
  <si>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</si>
  <si>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</si>
  <si>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</si>
  <si>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</si>
  <si>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</si>
  <si>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</si>
  <si>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</si>
  <si>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</si>
  <si>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</si>
  <si>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</si>
  <si>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</si>
  <si>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</si>
  <si>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</si>
  <si>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</si>
  <si>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</si>
  <si>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</si>
  <si>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</si>
  <si>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</si>
  <si>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</si>
  <si>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</si>
  <si>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</si>
  <si>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</si>
  <si>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</si>
  <si>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</si>
  <si>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</si>
  <si>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</si>
  <si>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</si>
  <si>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</si>
  <si>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</si>
  <si>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</si>
  <si>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</si>
  <si>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</si>
  <si>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</si>
  <si>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</si>
  <si>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</si>
  <si>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</si>
  <si>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</si>
  <si>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</si>
  <si>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</si>
  <si>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</si>
  <si>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</si>
  <si>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</si>
  <si>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</si>
  <si>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</si>
  <si>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</si>
  <si>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</si>
  <si>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</si>
  <si>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</si>
  <si>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</si>
  <si>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</si>
  <si>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</si>
  <si>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</si>
  <si>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</si>
  <si>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</si>
  <si>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</si>
  <si>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</si>
  <si>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</si>
  <si>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</si>
  <si>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</si>
  <si>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</si>
  <si>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</si>
  <si>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</si>
  <si>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</si>
  <si>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</si>
  <si>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</si>
  <si>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</si>
  <si>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</si>
  <si>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</si>
  <si>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</si>
  <si>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</si>
  <si>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</si>
  <si>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</si>
  <si>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</si>
  <si>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</si>
  <si>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</si>
  <si>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</si>
  <si>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</si>
  <si>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</si>
  <si>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</si>
  <si>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</si>
  <si>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</si>
  <si>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</si>
  <si>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</si>
  <si>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</si>
  <si>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</si>
  <si>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</si>
  <si>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</si>
  <si>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</si>
  <si>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</si>
  <si>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</si>
  <si>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</si>
  <si>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</si>
  <si>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</si>
  <si>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</si>
  <si>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</si>
  <si>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</si>
  <si>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</si>
  <si>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</si>
  <si>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</si>
  <si>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</si>
  <si>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</si>
  <si>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</si>
  <si>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</si>
  <si>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</si>
  <si>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</si>
  <si>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</si>
  <si>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</si>
  <si>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</si>
  <si>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</si>
  <si>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</si>
  <si>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</si>
  <si>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</si>
  <si>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</si>
  <si>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</si>
  <si>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</si>
  <si>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</si>
  <si>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</si>
  <si>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</si>
  <si>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</si>
  <si>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</si>
  <si>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</si>
  <si>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</si>
  <si>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</si>
  <si>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</si>
  <si>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</si>
  <si>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</si>
  <si>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</si>
  <si>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</si>
  <si>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</si>
  <si>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</si>
  <si>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</si>
  <si>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</si>
  <si>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</si>
  <si>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</si>
  <si>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</si>
  <si>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</si>
  <si>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</si>
  <si>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</si>
  <si>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</si>
  <si>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</si>
  <si>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</si>
  <si>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</si>
  <si>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</si>
  <si>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</si>
  <si>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</si>
  <si>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</si>
  <si>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</si>
  <si>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</si>
  <si>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</si>
  <si>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</si>
  <si>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</si>
  <si>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</si>
  <si>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</si>
  <si>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</si>
  <si>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</si>
  <si>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</si>
  <si>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</si>
  <si>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</si>
  <si>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</si>
  <si>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</si>
  <si>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</si>
  <si>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</si>
  <si>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</si>
  <si>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</si>
  <si>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</si>
  <si>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</si>
  <si>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</si>
  <si>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</si>
  <si>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</si>
  <si>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</si>
  <si>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</si>
  <si>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</si>
  <si>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</si>
  <si>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</si>
  <si>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</si>
  <si>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</si>
  <si>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</si>
  <si>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</si>
  <si>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</si>
  <si>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</si>
  <si>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</si>
  <si>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</si>
  <si>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</si>
  <si>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</si>
  <si>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</si>
  <si>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</si>
  <si>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</si>
  <si>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</si>
  <si>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</si>
  <si>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</si>
  <si>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</si>
  <si>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</si>
  <si>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</si>
  <si>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</si>
  <si>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</si>
  <si>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</si>
  <si>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</si>
  <si>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</si>
  <si>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</si>
  <si>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</si>
  <si>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</si>
  <si>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</si>
  <si>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</si>
  <si>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</si>
  <si>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</si>
  <si>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</si>
  <si>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</si>
  <si>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</si>
  <si>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</si>
  <si>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</si>
  <si>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</si>
  <si>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</si>
  <si>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</si>
  <si>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</si>
  <si>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</si>
  <si>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</si>
  <si>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</si>
  <si>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</si>
  <si>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</si>
  <si>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</si>
  <si>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</si>
  <si>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</si>
  <si>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</si>
  <si>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</si>
  <si>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</si>
  <si>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</si>
  <si>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</si>
  <si>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</si>
  <si>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</si>
  <si>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</si>
  <si>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</si>
  <si>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</si>
  <si>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</si>
  <si>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</si>
  <si>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</si>
  <si>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</si>
  <si>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</si>
  <si>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</si>
  <si>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</si>
  <si>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</si>
  <si>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</si>
  <si>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</si>
  <si>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</si>
  <si>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</si>
  <si>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</si>
  <si>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</si>
  <si>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</si>
  <si>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</si>
  <si>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</si>
  <si>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</si>
  <si>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</si>
  <si>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</si>
  <si>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</si>
  <si>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</si>
  <si>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</si>
  <si>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</si>
  <si>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</si>
  <si>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</si>
  <si>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</si>
  <si>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</si>
  <si>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</si>
  <si>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</si>
  <si>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</si>
  <si>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</si>
  <si>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</si>
  <si>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</si>
  <si>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</si>
  <si>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</si>
  <si>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</si>
  <si>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</si>
  <si>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</si>
  <si>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</si>
  <si>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</si>
  <si>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</si>
  <si>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</si>
  <si>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</si>
  <si>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</si>
  <si>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</si>
  <si>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</si>
  <si>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</si>
  <si>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</si>
  <si>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</si>
  <si>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</si>
  <si>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</si>
  <si>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</si>
  <si>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</si>
  <si>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</si>
  <si>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</si>
  <si>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</si>
  <si>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</si>
  <si>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</si>
  <si>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</si>
  <si>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</si>
  <si>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</si>
  <si>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</si>
  <si>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</si>
  <si>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</si>
  <si>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</si>
  <si>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</si>
  <si>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</si>
  <si>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</si>
  <si>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</si>
  <si>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</si>
  <si>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</si>
  <si>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</si>
  <si>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</si>
  <si>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</si>
  <si>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</si>
  <si>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</si>
  <si>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</si>
  <si>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</si>
  <si>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</si>
  <si>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</si>
  <si>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</si>
  <si>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</si>
  <si>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</si>
  <si>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</si>
  <si>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</si>
  <si>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</si>
  <si>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</si>
  <si>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</si>
  <si>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</si>
  <si>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</si>
  <si>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</si>
  <si>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</si>
  <si>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</si>
  <si>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</si>
  <si>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</si>
  <si>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</si>
  <si>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</si>
  <si>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</si>
  <si>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</si>
  <si>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</si>
  <si>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</si>
  <si>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</si>
  <si>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</si>
  <si>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</si>
  <si>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</si>
  <si>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</si>
  <si>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</si>
  <si>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</si>
  <si>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</si>
  <si>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</si>
  <si>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</si>
  <si>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</si>
  <si>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</si>
  <si>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</si>
  <si>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</si>
  <si>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</si>
  <si>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</si>
  <si>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</si>
  <si>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</si>
  <si>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</si>
  <si>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</si>
  <si>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</si>
  <si>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</si>
  <si>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</si>
  <si>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</si>
  <si>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</si>
  <si>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</si>
  <si>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</si>
  <si>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</si>
  <si>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</si>
  <si>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</si>
  <si>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</si>
  <si>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</si>
  <si>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</si>
  <si>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</si>
  <si>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</si>
  <si>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</si>
  <si>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</si>
  <si>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</si>
  <si>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</si>
  <si>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</si>
  <si>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</si>
  <si>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</si>
  <si>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</si>
  <si>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</si>
  <si>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</si>
  <si>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</si>
  <si>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</si>
  <si>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</si>
  <si>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</si>
  <si>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</si>
  <si>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</si>
  <si>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</si>
  <si>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</si>
  <si>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</si>
  <si>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</si>
  <si>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</si>
  <si>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</si>
  <si>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</si>
  <si>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</si>
  <si>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</si>
  <si>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</si>
  <si>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</si>
  <si>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</si>
  <si>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</si>
  <si>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</si>
  <si>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</si>
  <si>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</si>
  <si>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</si>
  <si>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</si>
  <si>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</si>
  <si>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</si>
  <si>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</si>
  <si>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</si>
  <si>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</si>
  <si>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</si>
  <si>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</si>
  <si>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</si>
  <si>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</si>
  <si>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</si>
  <si>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</si>
  <si>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</si>
  <si>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</si>
  <si>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</si>
  <si>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</si>
  <si>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</si>
  <si>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</si>
  <si>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</si>
  <si>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</si>
  <si>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</si>
  <si>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</si>
  <si>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</si>
  <si>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</si>
  <si>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</si>
  <si>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</si>
  <si>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</si>
  <si>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</si>
  <si>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</si>
  <si>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</si>
  <si>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</si>
  <si>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</si>
  <si>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</si>
  <si>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</si>
  <si>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</si>
  <si>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</si>
  <si>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</si>
  <si>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</si>
  <si>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</si>
  <si>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</si>
  <si>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</si>
  <si>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</si>
  <si>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</si>
  <si>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</si>
  <si>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</si>
  <si>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</si>
  <si>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</si>
  <si>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</si>
  <si>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</si>
  <si>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</si>
  <si>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</si>
  <si>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</si>
  <si>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</si>
  <si>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</si>
  <si>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</si>
  <si>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</si>
  <si>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</si>
  <si>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</si>
  <si>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</si>
  <si>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</si>
  <si>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</si>
  <si>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</si>
  <si>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</si>
  <si>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</si>
  <si>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</si>
  <si>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</si>
  <si>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</si>
  <si>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</si>
  <si>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</si>
  <si>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</si>
  <si>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</si>
  <si>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</si>
  <si>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</si>
  <si>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</si>
  <si>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</si>
  <si>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</si>
  <si>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</si>
  <si>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</si>
  <si>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</si>
  <si>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</si>
  <si>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</si>
  <si>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</si>
  <si>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</si>
  <si>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</si>
  <si>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</si>
  <si>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</si>
  <si>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</si>
  <si>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</si>
  <si>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</si>
  <si>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</si>
  <si>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</si>
  <si>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</si>
  <si>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</si>
  <si>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</si>
  <si>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</si>
  <si>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</si>
  <si>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</si>
  <si>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</si>
  <si>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</si>
  <si>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</si>
  <si>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</si>
  <si>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</si>
  <si>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</si>
  <si>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</si>
  <si>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</si>
  <si>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</si>
  <si>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</si>
  <si>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</si>
  <si>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</si>
  <si>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</si>
  <si>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</si>
  <si>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</si>
  <si>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</si>
  <si>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</si>
  <si>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</si>
  <si>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</si>
  <si>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</si>
  <si>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</si>
  <si>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</si>
  <si>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</si>
  <si>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</si>
  <si>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</si>
  <si>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</si>
  <si>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</si>
  <si>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</si>
  <si>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</si>
  <si>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</si>
  <si>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</si>
  <si>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</si>
  <si>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</si>
  <si>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</si>
  <si>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</si>
  <si>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</si>
  <si>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</si>
  <si>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</si>
  <si>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</si>
  <si>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</si>
  <si>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</si>
  <si>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</si>
  <si>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</si>
  <si>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</si>
  <si>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</si>
  <si>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</si>
  <si>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</si>
  <si>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</si>
  <si>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</si>
  <si>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</si>
  <si>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</si>
  <si>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</si>
  <si>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</si>
  <si>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</si>
  <si>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</si>
  <si>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</si>
  <si>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</si>
  <si>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</si>
  <si>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</si>
  <si>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</si>
  <si>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</si>
  <si>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</si>
  <si>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</si>
  <si>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</si>
  <si>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</si>
  <si>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</si>
  <si>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</si>
  <si>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</si>
  <si>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</si>
  <si>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</si>
  <si>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</si>
  <si>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</si>
  <si>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</si>
  <si>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</si>
  <si>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</si>
  <si>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</si>
  <si>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</si>
  <si>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</si>
  <si>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</si>
  <si>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</si>
  <si>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</si>
  <si>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</si>
  <si>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</si>
  <si>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</si>
  <si>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</si>
  <si>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</si>
  <si>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</si>
  <si>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</si>
  <si>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</si>
  <si>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</si>
  <si>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</si>
  <si>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</si>
  <si>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</si>
  <si>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</si>
  <si>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</si>
  <si>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</si>
  <si>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</si>
  <si>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</si>
  <si>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</si>
  <si>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</si>
  <si>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</si>
  <si>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</si>
  <si>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</si>
  <si>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</si>
  <si>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</si>
  <si>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</si>
  <si>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</si>
  <si>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</si>
  <si>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</si>
  <si>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</si>
  <si>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</si>
  <si>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</si>
  <si>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</si>
  <si>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</si>
  <si>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</si>
  <si>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</si>
  <si>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</si>
  <si>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</si>
  <si>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</si>
  <si>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</si>
  <si>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</si>
  <si>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</si>
  <si>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</si>
  <si>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</si>
  <si>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</si>
  <si>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</si>
  <si>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</si>
  <si>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</si>
  <si>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</si>
  <si>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</si>
  <si>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</si>
  <si>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</si>
  <si>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</si>
  <si>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</si>
  <si>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</si>
  <si>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</si>
  <si>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</si>
  <si>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</si>
  <si>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</si>
  <si>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</si>
  <si>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</si>
  <si>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</si>
  <si>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</si>
  <si>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</si>
  <si>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</si>
  <si>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</si>
  <si>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</si>
  <si>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</si>
  <si>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</si>
  <si>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</si>
  <si>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</si>
  <si>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</si>
  <si>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</si>
  <si>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</si>
  <si>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</si>
  <si>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</si>
  <si>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</si>
  <si>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</si>
  <si>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</si>
  <si>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</si>
  <si>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</si>
  <si>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</si>
  <si>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</si>
  <si>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</si>
  <si>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</si>
  <si>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</si>
  <si>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</si>
  <si>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</si>
  <si>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</si>
  <si>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</si>
  <si>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</si>
  <si>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</si>
  <si>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</si>
  <si>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</si>
  <si>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</si>
  <si>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</si>
  <si>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</si>
  <si>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</si>
  <si>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</si>
  <si>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</si>
  <si>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</si>
  <si>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</si>
  <si>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</si>
  <si>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</si>
  <si>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</si>
  <si>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</si>
  <si>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</si>
  <si>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</si>
  <si>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</si>
  <si>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</si>
  <si>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</si>
  <si>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</si>
  <si>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</si>
  <si>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</si>
  <si>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</si>
  <si>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</si>
  <si>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</si>
  <si>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</si>
  <si>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</si>
  <si>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</si>
  <si>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</si>
  <si>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</si>
  <si>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</si>
  <si>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</si>
  <si>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</si>
  <si>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</si>
  <si>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</si>
  <si>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</si>
  <si>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</si>
  <si>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</si>
  <si>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</si>
  <si>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</si>
  <si>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</si>
  <si>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</si>
  <si>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</si>
  <si>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</si>
  <si>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</si>
  <si>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</si>
  <si>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</si>
  <si>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</si>
  <si>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</si>
  <si>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</si>
  <si>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</si>
  <si>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</si>
  <si>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</si>
  <si>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</si>
  <si>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</si>
  <si>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</si>
  <si>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</si>
  <si>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</si>
  <si>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</si>
  <si>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</si>
  <si>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</si>
  <si>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</si>
  <si>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</si>
  <si>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</si>
  <si>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</si>
  <si>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</si>
  <si>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</si>
  <si>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</si>
  <si>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</si>
  <si>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</si>
  <si>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</si>
  <si>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</si>
  <si>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</si>
  <si>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</si>
  <si>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</si>
  <si>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</si>
  <si>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</si>
  <si>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</si>
  <si>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</si>
  <si>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</si>
  <si>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</si>
  <si>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</si>
  <si>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</si>
  <si>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</si>
  <si>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</si>
  <si>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</si>
  <si>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</si>
  <si>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</si>
  <si>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</si>
  <si>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</si>
  <si>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</si>
  <si>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</si>
  <si>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</si>
  <si>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</si>
  <si>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</si>
  <si>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</si>
  <si>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</si>
  <si>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</si>
  <si>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</si>
  <si>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</si>
  <si>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</si>
  <si>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</si>
  <si>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</si>
  <si>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</si>
  <si>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</si>
  <si>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</si>
  <si>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</si>
  <si>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</si>
  <si>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</si>
  <si>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</si>
  <si>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</si>
  <si>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</si>
  <si>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</si>
  <si>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</si>
  <si>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</si>
  <si>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</si>
  <si>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</si>
  <si>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</si>
  <si>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</si>
  <si>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</si>
  <si>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</si>
  <si>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</si>
  <si>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</si>
  <si>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</si>
  <si>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</si>
  <si>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</si>
  <si>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</si>
  <si>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</si>
  <si>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</si>
  <si>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</si>
  <si>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</si>
  <si>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</si>
  <si>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</si>
  <si>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</si>
  <si>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</si>
  <si>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</si>
  <si>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</si>
  <si>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</si>
  <si>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</si>
  <si>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</si>
  <si>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</si>
  <si>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</si>
  <si>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</si>
  <si>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</si>
  <si>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</si>
  <si>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</si>
  <si>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</si>
  <si>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</si>
  <si>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</si>
  <si>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</si>
  <si>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</si>
  <si>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</si>
  <si>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</si>
  <si>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</si>
  <si>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</si>
  <si>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</si>
  <si>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</si>
  <si>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</si>
  <si>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</si>
  <si>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</si>
  <si>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</si>
  <si>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</si>
  <si>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</si>
  <si>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</si>
  <si>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</si>
  <si>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</si>
  <si>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</si>
  <si>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</si>
  <si>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</si>
  <si>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</si>
  <si>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</si>
  <si>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</si>
  <si>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</si>
  <si>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</si>
  <si>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</si>
  <si>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</si>
  <si>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</si>
  <si>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</si>
  <si>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</si>
  <si>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</si>
  <si>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</si>
  <si>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</si>
  <si>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</si>
  <si>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</si>
  <si>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</si>
  <si>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</si>
  <si>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</si>
  <si>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</si>
  <si>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</si>
  <si>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</si>
  <si>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</si>
  <si>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</si>
  <si>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</si>
  <si>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</si>
  <si>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</si>
  <si>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</si>
  <si>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</si>
  <si>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</si>
  <si>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</si>
  <si>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</si>
  <si>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</si>
  <si>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</si>
  <si>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</si>
  <si>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</si>
  <si>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</si>
  <si>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</si>
  <si>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</si>
  <si>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</si>
  <si>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</si>
  <si>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</si>
  <si>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</si>
  <si>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</si>
  <si>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</si>
  <si>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</si>
  <si>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</si>
  <si>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</si>
  <si>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</si>
  <si>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</si>
  <si>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</si>
  <si>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</si>
  <si>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</si>
  <si>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</si>
  <si>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</si>
  <si>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</si>
  <si>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</si>
  <si>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</si>
  <si>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</si>
  <si>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</si>
  <si>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</si>
  <si>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</si>
  <si>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</si>
  <si>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</si>
  <si>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</si>
  <si>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</si>
  <si>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</si>
  <si>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</si>
  <si>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</si>
  <si>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</si>
  <si>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</si>
  <si>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</si>
  <si>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</si>
  <si>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</si>
  <si>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</si>
  <si>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</si>
  <si>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</si>
  <si>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</si>
  <si>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</si>
  <si>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</si>
  <si>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</si>
  <si>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</si>
  <si>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</si>
  <si>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</si>
  <si>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</si>
  <si>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</si>
  <si>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</si>
  <si>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</si>
  <si>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</si>
  <si>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</si>
  <si>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</si>
  <si>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</si>
  <si>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</si>
  <si>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</si>
  <si>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</si>
  <si>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</si>
  <si>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</si>
  <si>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</si>
  <si>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</si>
  <si>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</si>
  <si>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</si>
  <si>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</si>
  <si>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</si>
  <si>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</si>
  <si>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</si>
  <si>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</si>
  <si>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</si>
  <si>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</si>
  <si>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</si>
  <si>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</si>
  <si>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</si>
  <si>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</si>
  <si>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</si>
  <si>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</si>
  <si>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</si>
  <si>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</si>
  <si>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</si>
  <si>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</si>
  <si>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</si>
  <si>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</si>
  <si>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</si>
  <si>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</si>
  <si>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</si>
  <si>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</si>
  <si>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</si>
  <si>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</si>
  <si>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</si>
  <si>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</si>
  <si>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</si>
  <si>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</si>
  <si>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</si>
  <si>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</si>
  <si>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</si>
  <si>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</si>
  <si>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</si>
  <si>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</si>
  <si>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</si>
  <si>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</si>
  <si>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</si>
  <si>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</si>
  <si>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</si>
  <si>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</si>
  <si>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</si>
  <si>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</si>
  <si>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</si>
  <si>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</si>
  <si>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</si>
  <si>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</si>
  <si>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</si>
  <si>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</si>
  <si>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</si>
  <si>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</si>
  <si>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</si>
  <si>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</si>
  <si>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</si>
  <si>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</si>
  <si>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</si>
  <si>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</si>
  <si>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</si>
  <si>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</si>
  <si>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</si>
  <si>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</si>
  <si>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</si>
  <si>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</si>
  <si>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</si>
  <si>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</si>
  <si>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</si>
  <si>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</si>
  <si>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</si>
  <si>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</si>
  <si>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</si>
  <si>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</si>
  <si>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</si>
  <si>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</si>
  <si>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</si>
  <si>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</si>
  <si>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</si>
  <si>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</si>
  <si>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</si>
  <si>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</si>
  <si>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</si>
  <si>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</si>
  <si>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</si>
  <si>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</si>
  <si>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</si>
  <si>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</si>
  <si>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</si>
  <si>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</si>
  <si>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</si>
  <si>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</si>
  <si>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</si>
  <si>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</si>
  <si>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</si>
  <si>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</si>
  <si>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</si>
  <si>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</si>
  <si>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</si>
  <si>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</si>
  <si>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</si>
  <si>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</si>
  <si>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</si>
  <si>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</si>
  <si>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</si>
  <si>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</si>
  <si>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</si>
  <si>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</si>
  <si>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</si>
  <si>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</si>
  <si>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</si>
  <si>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</si>
  <si>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</si>
  <si>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</si>
  <si>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</si>
  <si>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</si>
  <si>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</si>
  <si>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</si>
  <si>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</si>
  <si>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</si>
  <si>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</si>
  <si>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</si>
  <si>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</si>
  <si>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</si>
  <si>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</si>
  <si>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</si>
  <si>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</si>
  <si>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</si>
  <si>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</si>
  <si>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</si>
  <si>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</si>
  <si>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</si>
  <si>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</si>
  <si>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</si>
  <si>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</si>
  <si>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</si>
  <si>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</si>
  <si>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</si>
  <si>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</si>
  <si>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</si>
  <si>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</si>
  <si>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</si>
  <si>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</si>
  <si>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</si>
  <si>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</si>
  <si>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</si>
  <si>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</si>
  <si>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</si>
  <si>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</si>
  <si>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</si>
  <si>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</si>
  <si>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</si>
  <si>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</si>
  <si>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</si>
  <si>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</si>
  <si>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</si>
  <si>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</si>
  <si>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</si>
  <si>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</si>
  <si>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</si>
  <si>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</si>
  <si>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</si>
  <si>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</si>
  <si>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</si>
  <si>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</si>
  <si>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</si>
  <si>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</si>
  <si>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</si>
  <si>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</si>
  <si>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</si>
  <si>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</si>
  <si>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</si>
  <si>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</si>
  <si>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</si>
  <si>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</si>
  <si>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</si>
  <si>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</si>
  <si>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</si>
  <si>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</si>
  <si>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</si>
  <si>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</si>
  <si>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</si>
  <si>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</si>
  <si>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</si>
  <si>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</si>
  <si>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</si>
  <si>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</si>
  <si>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</si>
  <si>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</si>
  <si>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</si>
  <si>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</si>
  <si>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</si>
  <si>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</si>
  <si>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</si>
  <si>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</si>
  <si>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</si>
  <si>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</si>
  <si>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</si>
  <si>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</si>
  <si>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</si>
  <si>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</si>
  <si>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</si>
  <si>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</si>
  <si>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</si>
  <si>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</si>
  <si>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</si>
  <si>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</si>
  <si>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</si>
  <si>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</si>
  <si>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</si>
  <si>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</si>
  <si>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</si>
  <si>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</si>
  <si>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</si>
  <si>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</si>
  <si>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</si>
  <si>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</si>
  <si>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</si>
  <si>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</si>
  <si>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</si>
  <si>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</si>
  <si>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</si>
  <si>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</si>
  <si>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</si>
  <si>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</si>
  <si>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</si>
  <si>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</si>
  <si>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</si>
  <si>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</si>
  <si>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</si>
  <si>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</si>
  <si>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</si>
  <si>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</si>
  <si>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</si>
  <si>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</si>
  <si>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</si>
  <si>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</si>
  <si>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</si>
  <si>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</si>
  <si>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</si>
  <si>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</si>
  <si>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</si>
  <si>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</si>
  <si>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</si>
  <si>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</si>
  <si>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</si>
  <si>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</si>
  <si>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</si>
  <si>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</si>
  <si>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</si>
  <si>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</si>
  <si>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</si>
  <si>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</si>
  <si>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</si>
  <si>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</si>
  <si>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</si>
  <si>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</si>
  <si>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</si>
  <si>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</si>
  <si>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</si>
  <si>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</si>
  <si>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</si>
  <si>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</si>
  <si>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</si>
  <si>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</si>
  <si>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</si>
  <si>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</si>
  <si>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</si>
  <si>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</si>
  <si>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</si>
  <si>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</si>
  <si>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</si>
  <si>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</si>
  <si>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</si>
  <si>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</si>
  <si>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</si>
  <si>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</si>
  <si>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</si>
  <si>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</si>
  <si>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</si>
  <si>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</si>
  <si>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</si>
  <si>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</si>
  <si>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</si>
  <si>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</si>
  <si>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</si>
  <si>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</si>
  <si>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</si>
  <si>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</si>
  <si>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</si>
  <si>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</si>
  <si>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</si>
  <si>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</si>
  <si>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</si>
  <si>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</si>
  <si>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</si>
  <si>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</si>
  <si>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</si>
  <si>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</si>
  <si>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</si>
  <si>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</si>
  <si>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</si>
  <si>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</si>
  <si>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</si>
  <si>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</si>
  <si>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</si>
  <si>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</si>
  <si>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</si>
  <si>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</si>
  <si>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</si>
  <si>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</si>
  <si>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</si>
  <si>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</si>
  <si>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</si>
  <si>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</si>
  <si>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</si>
  <si>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</si>
  <si>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</si>
  <si>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</si>
  <si>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</si>
  <si>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</si>
  <si>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</si>
  <si>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</si>
  <si>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</si>
  <si>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</si>
  <si>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</si>
  <si>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</si>
  <si>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</si>
  <si>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</si>
  <si>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</si>
  <si>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</si>
  <si>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</si>
  <si>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</si>
  <si>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</si>
  <si>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</si>
  <si>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</si>
  <si>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</si>
  <si>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</si>
  <si>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</si>
  <si>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</si>
  <si>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</si>
  <si>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</si>
  <si>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</si>
  <si>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</si>
  <si>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</si>
  <si>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</si>
  <si>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</si>
  <si>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</si>
  <si>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</si>
  <si>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</si>
  <si>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</si>
  <si>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</si>
  <si>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</si>
  <si>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</si>
  <si>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</si>
  <si>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</si>
  <si>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</si>
  <si>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</si>
  <si>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</si>
  <si>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</si>
  <si>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</si>
  <si>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</si>
  <si>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</si>
  <si>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</si>
  <si>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</si>
  <si>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</si>
  <si>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</si>
  <si>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</si>
  <si>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</si>
  <si>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</si>
  <si>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</si>
  <si>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</si>
  <si>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</si>
  <si>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</si>
  <si>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</si>
  <si>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</si>
  <si>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</si>
  <si>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</si>
  <si>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</si>
  <si>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</si>
  <si>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</si>
  <si>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</si>
  <si>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</si>
  <si>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</si>
  <si>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</si>
  <si>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</si>
  <si>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</si>
  <si>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</si>
  <si>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</si>
  <si>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</si>
  <si>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</si>
  <si>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</si>
  <si>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</si>
  <si>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</si>
  <si>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</si>
  <si>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</si>
  <si>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</si>
  <si>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</si>
  <si>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</si>
  <si>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</si>
  <si>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</si>
  <si>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</si>
  <si>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</si>
  <si>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</si>
  <si>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</si>
  <si>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</si>
  <si>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</si>
  <si>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</si>
  <si>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</si>
  <si>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</si>
  <si>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</si>
  <si>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</si>
  <si>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</si>
  <si>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</si>
  <si>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</si>
  <si>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</si>
  <si>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</si>
  <si>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</si>
  <si>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</si>
  <si>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</si>
  <si>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</si>
  <si>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</si>
  <si>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</si>
  <si>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</si>
  <si>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</si>
  <si>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</si>
  <si>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</si>
  <si>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</si>
  <si>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</si>
  <si>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</si>
  <si>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</si>
  <si>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</si>
  <si>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</si>
  <si>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</si>
  <si>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</si>
  <si>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</si>
  <si>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</si>
  <si>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</si>
  <si>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</si>
  <si>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</si>
  <si>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</si>
  <si>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</si>
  <si>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</si>
  <si>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</si>
  <si>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</si>
  <si>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</si>
  <si>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</si>
  <si>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</si>
  <si>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</si>
  <si>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</si>
  <si>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</si>
  <si>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</si>
  <si>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</si>
  <si>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</si>
  <si>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</si>
  <si>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</si>
  <si>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</si>
  <si>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</si>
  <si>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</si>
  <si>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</si>
  <si>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</si>
  <si>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</si>
  <si>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</si>
  <si>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</si>
  <si>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</si>
  <si>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</si>
  <si>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</si>
  <si>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</si>
  <si>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</si>
  <si>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</si>
  <si>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</si>
  <si>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</si>
  <si>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</si>
  <si>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</si>
  <si>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</si>
  <si>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</si>
  <si>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</si>
  <si>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</si>
  <si>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</si>
  <si>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</si>
  <si>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</si>
  <si>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</si>
  <si>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</si>
  <si>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</si>
  <si>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</si>
  <si>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</si>
  <si>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</si>
  <si>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</si>
  <si>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</si>
  <si>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</si>
  <si>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</si>
  <si>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</si>
  <si>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</si>
  <si>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</si>
  <si>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</si>
  <si>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</si>
  <si>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</si>
  <si>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</si>
  <si>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</si>
  <si>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</si>
  <si>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</si>
  <si>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</si>
  <si>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</si>
  <si>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</si>
  <si>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</si>
  <si>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</si>
  <si>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</si>
  <si>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</si>
  <si>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</si>
  <si>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</si>
  <si>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</si>
  <si>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</si>
  <si>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</si>
  <si>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</si>
  <si>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</si>
  <si>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</si>
  <si>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</si>
  <si>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</si>
  <si>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</si>
  <si>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</si>
  <si>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</si>
  <si>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</si>
  <si>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</si>
  <si>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</si>
  <si>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</si>
  <si>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</si>
  <si>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</si>
  <si>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</si>
  <si>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</si>
  <si>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</si>
  <si>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</si>
  <si>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</si>
  <si>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</si>
  <si>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</si>
  <si>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</si>
  <si>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</si>
  <si>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</si>
  <si>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</si>
  <si>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</si>
  <si>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</si>
  <si>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</si>
  <si>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</si>
  <si>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</si>
  <si>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</si>
  <si>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</si>
  <si>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</si>
  <si>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</si>
  <si>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</si>
  <si>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</si>
  <si>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</si>
  <si>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</si>
  <si>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</si>
  <si>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</si>
  <si>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</si>
  <si>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</si>
  <si>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</si>
  <si>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</si>
  <si>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</si>
  <si>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</si>
  <si>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</si>
  <si>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</si>
  <si>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</si>
  <si>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</si>
  <si>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</si>
  <si>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</si>
  <si>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</si>
  <si>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</si>
  <si>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</si>
  <si>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</si>
  <si>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</si>
  <si>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</si>
  <si>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</si>
  <si>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</si>
  <si>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</si>
  <si>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</si>
  <si>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</si>
  <si>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</si>
  <si>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</si>
  <si>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</si>
  <si>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</si>
  <si>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</si>
  <si>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</si>
  <si>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</si>
  <si>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</si>
  <si>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</si>
  <si>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</si>
  <si>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</si>
  <si>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</si>
  <si>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</si>
  <si>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</si>
  <si>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</si>
  <si>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</si>
  <si>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</si>
  <si>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</si>
  <si>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</si>
  <si>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</si>
  <si>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</si>
  <si>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</si>
  <si>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</si>
  <si>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</si>
  <si>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</si>
  <si>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</si>
  <si>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</si>
  <si>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</si>
  <si>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</si>
  <si>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</si>
  <si>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</si>
  <si>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</si>
  <si>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</si>
  <si>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</si>
  <si>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</si>
  <si>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</si>
  <si>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</si>
  <si>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</si>
  <si>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</si>
  <si>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</si>
  <si>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</si>
  <si>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</si>
  <si>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</si>
  <si>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</si>
  <si>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</si>
  <si>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</si>
  <si>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</si>
  <si>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</si>
  <si>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</si>
  <si>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</si>
  <si>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</si>
  <si>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</si>
  <si>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</si>
  <si>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</si>
  <si>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</si>
  <si>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</si>
  <si>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</si>
  <si>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</si>
  <si>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</si>
  <si>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</si>
  <si>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</si>
  <si>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</si>
  <si>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</si>
  <si>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</si>
  <si>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</si>
  <si>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</si>
  <si>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</si>
  <si>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</si>
  <si>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</si>
  <si>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</si>
  <si>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</si>
  <si>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</si>
  <si>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</si>
  <si>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</si>
  <si>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</si>
  <si>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</si>
  <si>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</si>
  <si>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</si>
  <si>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</si>
  <si>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</si>
  <si>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</si>
  <si>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</si>
  <si>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</si>
  <si>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</si>
  <si>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</si>
  <si>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</si>
  <si>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</si>
  <si>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</si>
  <si>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</si>
  <si>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</si>
  <si>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</si>
  <si>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</si>
  <si>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</si>
  <si>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</si>
  <si>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</si>
  <si>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</si>
  <si>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</si>
  <si>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</si>
  <si>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</si>
  <si>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</si>
  <si>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</si>
  <si>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</si>
  <si>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</si>
  <si>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</si>
  <si>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</si>
  <si>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</si>
  <si>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</si>
  <si>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</si>
  <si>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</si>
  <si>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</si>
  <si>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</si>
  <si>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</si>
  <si>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</si>
  <si>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</si>
  <si>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</si>
  <si>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</si>
  <si>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</si>
  <si>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</si>
  <si>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</si>
  <si>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</si>
  <si>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</si>
  <si>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</si>
  <si>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</si>
  <si>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</si>
  <si>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</si>
  <si>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</si>
  <si>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</si>
  <si>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</si>
  <si>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</si>
  <si>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</si>
  <si>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</si>
  <si>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</si>
  <si>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</si>
  <si>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</si>
  <si>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</si>
  <si>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</si>
  <si>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</si>
  <si>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</si>
  <si>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</si>
  <si>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</si>
  <si>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</si>
  <si>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</si>
  <si>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</si>
  <si>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</si>
  <si>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</si>
  <si>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</si>
  <si>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</si>
  <si>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</si>
  <si>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</si>
  <si>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</si>
  <si>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</si>
  <si>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</si>
  <si>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</si>
  <si>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</si>
  <si>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</si>
  <si>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</si>
  <si>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</si>
  <si>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</si>
  <si>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</si>
  <si>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</si>
  <si>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</si>
  <si>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</si>
  <si>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</si>
  <si>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</si>
  <si>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</si>
  <si>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</si>
  <si>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</si>
  <si>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</si>
  <si>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</si>
  <si>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</si>
  <si>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</si>
  <si>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</si>
  <si>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</si>
  <si>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</si>
  <si>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</si>
  <si>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</si>
  <si>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</si>
  <si>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</si>
  <si>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</si>
  <si>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</si>
  <si>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</si>
  <si>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</si>
  <si>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</si>
  <si>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</si>
  <si>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</si>
  <si>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</si>
  <si>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</si>
  <si>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</si>
  <si>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</si>
  <si>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</si>
  <si>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</si>
  <si>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</si>
  <si>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</si>
  <si>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</si>
  <si>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</si>
  <si>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</si>
  <si>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</si>
  <si>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</si>
  <si>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</si>
  <si>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</si>
  <si>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</si>
  <si>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</si>
  <si>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</si>
  <si>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</si>
  <si>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</si>
  <si>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</si>
  <si>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</si>
  <si>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</si>
  <si>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</si>
  <si>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</si>
  <si>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</si>
  <si>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</si>
  <si>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</si>
  <si>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</si>
  <si>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</si>
  <si>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</si>
  <si>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</si>
  <si>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</si>
  <si>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</si>
  <si>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</si>
  <si>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</si>
  <si>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</si>
  <si>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</si>
  <si>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</si>
  <si>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</si>
  <si>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</si>
  <si>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</si>
  <si>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</si>
  <si>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</si>
  <si>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</si>
  <si>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</si>
  <si>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</si>
  <si>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</si>
  <si>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</si>
  <si>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</si>
  <si>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</si>
  <si>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</si>
  <si>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</si>
  <si>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</si>
  <si>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</si>
  <si>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</si>
  <si>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</si>
  <si>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</si>
  <si>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</si>
  <si>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</si>
  <si>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</si>
  <si>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</si>
  <si>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</si>
  <si>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</si>
  <si>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</si>
  <si>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</si>
  <si>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</si>
  <si>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</si>
  <si>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</si>
  <si>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</si>
  <si>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</si>
  <si>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</si>
  <si>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</si>
  <si>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</si>
  <si>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</si>
  <si>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</si>
  <si>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</si>
  <si>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</si>
  <si>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</si>
  <si>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</si>
  <si>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</si>
  <si>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</si>
  <si>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</si>
  <si>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</si>
  <si>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</si>
  <si>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</si>
  <si>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</si>
  <si>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</si>
  <si>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</si>
  <si>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</si>
  <si>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</si>
  <si>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</si>
  <si>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</si>
  <si>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</si>
  <si>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</si>
  <si>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</si>
  <si>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</si>
  <si>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</si>
  <si>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</si>
  <si>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</si>
  <si>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</si>
  <si>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</si>
  <si>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</si>
  <si>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</si>
  <si>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</si>
  <si>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</si>
  <si>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</si>
  <si>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</si>
  <si>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</si>
  <si>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</si>
  <si>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</si>
  <si>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</si>
  <si>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</si>
  <si>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</si>
  <si>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</si>
  <si>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</si>
  <si>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</si>
  <si>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</si>
  <si>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</si>
  <si>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</si>
  <si>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</si>
  <si>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</si>
  <si>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</si>
  <si>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</si>
  <si>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</si>
  <si>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</si>
  <si>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</si>
  <si>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</si>
  <si>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</si>
  <si>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</si>
  <si>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</si>
  <si>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</si>
  <si>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</si>
  <si>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</si>
  <si>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</si>
  <si>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</si>
  <si>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</si>
  <si>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</si>
  <si>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</si>
  <si>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</si>
  <si>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</si>
  <si>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</si>
  <si>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</si>
  <si>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</si>
  <si>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</si>
  <si>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</si>
  <si>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</si>
  <si>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</si>
  <si>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</si>
  <si>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</si>
  <si>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</si>
  <si>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</si>
  <si>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</si>
  <si>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</si>
  <si>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</si>
  <si>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</si>
  <si>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</si>
  <si>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</si>
  <si>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</si>
  <si>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</si>
  <si>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</si>
  <si>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</si>
  <si>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</si>
  <si>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</si>
  <si>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</si>
  <si>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</si>
  <si>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</si>
  <si>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</si>
  <si>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</si>
  <si>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</si>
  <si>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</si>
  <si>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</si>
  <si>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</si>
  <si>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</si>
  <si>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</si>
  <si>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</si>
  <si>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</si>
  <si>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</si>
  <si>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</si>
  <si>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</si>
  <si>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</si>
  <si>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</si>
  <si>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</si>
  <si>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</si>
  <si>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</si>
  <si>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</si>
  <si>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</si>
  <si>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</si>
  <si>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</si>
  <si>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</si>
  <si>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</si>
  <si>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</si>
  <si>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</si>
  <si>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</si>
  <si>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</si>
  <si>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</si>
  <si>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</si>
  <si>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</si>
  <si>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</si>
  <si>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</si>
  <si>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</si>
  <si>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</si>
  <si>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</si>
  <si>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</si>
  <si>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</si>
  <si>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</si>
  <si>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</si>
  <si>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</si>
  <si>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</si>
  <si>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</si>
  <si>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</si>
  <si>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</si>
  <si>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</si>
  <si>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</si>
  <si>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</si>
  <si>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</si>
  <si>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</si>
  <si>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</si>
  <si>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</si>
  <si>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</si>
  <si>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</si>
  <si>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</si>
  <si>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</si>
  <si>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</si>
  <si>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</si>
  <si>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</si>
  <si>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</si>
  <si>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</si>
  <si>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</si>
  <si>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</si>
  <si>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</si>
  <si>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</si>
  <si>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</si>
  <si>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</si>
  <si>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</si>
  <si>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</si>
  <si>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</si>
  <si>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</si>
  <si>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</si>
  <si>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</si>
  <si>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</si>
  <si>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</si>
  <si>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</si>
  <si>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</si>
  <si>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</si>
  <si>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</si>
  <si>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</si>
  <si>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</si>
  <si>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</si>
  <si>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</si>
  <si>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</si>
  <si>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</si>
  <si>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</si>
  <si>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</si>
  <si>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</si>
  <si>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</si>
  <si>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</si>
  <si>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</si>
  <si>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</si>
  <si>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</si>
  <si>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</si>
  <si>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</si>
  <si>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</si>
  <si>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</si>
  <si>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</si>
  <si>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</si>
  <si>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</si>
  <si>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</si>
  <si>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</si>
  <si>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</si>
  <si>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</si>
  <si>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</si>
  <si>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</si>
  <si>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</si>
  <si>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</si>
  <si>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</si>
  <si>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</si>
  <si>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</si>
  <si>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</si>
  <si>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</si>
  <si>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</si>
  <si>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</si>
  <si>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</si>
  <si>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</si>
  <si>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</si>
  <si>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</si>
  <si>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</si>
  <si>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</si>
  <si>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</si>
  <si>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</si>
  <si>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</si>
  <si>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</si>
  <si>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</si>
  <si>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</si>
  <si>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</si>
  <si>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</si>
  <si>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</si>
  <si>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</si>
  <si>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</si>
  <si>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</si>
  <si>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</si>
  <si>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</si>
  <si>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</si>
  <si>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</si>
  <si>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</si>
  <si>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</si>
  <si>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</si>
  <si>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</si>
  <si>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</si>
  <si>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</si>
  <si>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</si>
  <si>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</si>
  <si>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</si>
  <si>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</si>
  <si>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</si>
  <si>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</si>
  <si>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</si>
  <si>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</si>
  <si>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</si>
  <si>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</si>
  <si>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</si>
  <si>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</si>
  <si>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</si>
  <si>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</si>
  <si>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</si>
  <si>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</si>
  <si>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</si>
  <si>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</si>
  <si>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</si>
  <si>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</si>
  <si>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</si>
  <si>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</si>
  <si>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</si>
  <si>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</si>
  <si>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</si>
  <si>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</si>
  <si>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</si>
  <si>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</si>
  <si>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</si>
  <si>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</si>
  <si>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</si>
  <si>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</si>
  <si>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</si>
  <si>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</si>
  <si>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</si>
  <si>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</si>
  <si>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</si>
  <si>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</si>
  <si>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</si>
  <si>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</si>
  <si>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</si>
  <si>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</si>
  <si>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</si>
  <si>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</si>
  <si>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</si>
  <si>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</si>
  <si>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</si>
  <si>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</si>
  <si>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</si>
  <si>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</si>
  <si>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</si>
  <si>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</si>
  <si>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</si>
  <si>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</si>
  <si>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</si>
  <si>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</si>
  <si>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</si>
  <si>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</si>
  <si>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</si>
  <si>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</si>
  <si>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</si>
  <si>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</si>
  <si>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</si>
  <si>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</si>
  <si>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</si>
  <si>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</si>
  <si>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</si>
  <si>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</si>
  <si>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</si>
  <si>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</si>
  <si>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</si>
  <si>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</si>
  <si>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</si>
  <si>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</si>
  <si>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</si>
  <si>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</si>
  <si>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</si>
  <si>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</si>
  <si>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</si>
  <si>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</si>
  <si>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</si>
  <si>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</si>
  <si>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</si>
  <si>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</si>
  <si>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</si>
  <si>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</si>
  <si>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</si>
  <si>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</si>
  <si>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</si>
  <si>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</si>
  <si>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</si>
  <si>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</si>
  <si>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</si>
  <si>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</si>
  <si>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</si>
  <si>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</si>
  <si>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</si>
  <si>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</si>
  <si>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</si>
  <si>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</si>
  <si>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</si>
  <si>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</si>
  <si>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</si>
  <si>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</si>
  <si>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</si>
  <si>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</si>
  <si>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</si>
  <si>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</si>
  <si>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</si>
  <si>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</si>
  <si>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</si>
  <si>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</si>
  <si>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</si>
  <si>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</si>
  <si>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</si>
  <si>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</si>
  <si>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</si>
  <si>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</si>
  <si>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</si>
  <si>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</si>
  <si>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</si>
  <si>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</si>
  <si>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</si>
  <si>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</si>
  <si>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</si>
  <si>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</si>
  <si>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</si>
  <si>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</si>
  <si>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</si>
  <si>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</si>
  <si>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</si>
  <si>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</si>
  <si>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</si>
  <si>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</si>
  <si>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</si>
  <si>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</si>
  <si>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</si>
  <si>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</si>
  <si>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</si>
  <si>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</si>
  <si>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</si>
  <si>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</si>
  <si>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</si>
  <si>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</si>
  <si>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</si>
  <si>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</si>
  <si>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</si>
  <si>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</si>
  <si>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</si>
  <si>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</si>
  <si>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</si>
  <si>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</si>
  <si>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</si>
  <si>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</si>
  <si>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</si>
  <si>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</si>
  <si>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</si>
  <si>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</si>
  <si>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</si>
  <si>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</si>
  <si>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</si>
  <si>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</si>
  <si>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</si>
  <si>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</si>
  <si>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</si>
  <si>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</si>
  <si>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</si>
  <si>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</si>
  <si>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</si>
  <si>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</si>
  <si>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</si>
  <si>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</si>
  <si>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</si>
  <si>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</si>
  <si>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</si>
  <si>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</si>
  <si>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</si>
  <si>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</si>
  <si>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</si>
  <si>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</si>
  <si>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</si>
  <si>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</si>
  <si>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</si>
  <si>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</si>
  <si>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</si>
  <si>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</si>
  <si>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</si>
  <si>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</si>
  <si>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</si>
  <si>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</si>
  <si>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</si>
  <si>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</si>
  <si>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</si>
  <si>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</si>
  <si>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</si>
  <si>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</si>
  <si>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</si>
  <si>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</si>
  <si>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</si>
  <si>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</si>
  <si>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</si>
  <si>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</si>
  <si>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</si>
  <si>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</si>
  <si>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</si>
  <si>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</si>
  <si>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</si>
  <si>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</si>
  <si>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</si>
  <si>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</si>
  <si>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</si>
  <si>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</si>
  <si>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</si>
  <si>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</si>
  <si>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</si>
  <si>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</si>
  <si>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</si>
  <si>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</si>
  <si>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</si>
  <si>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</si>
  <si>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</si>
  <si>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</si>
  <si>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</si>
  <si>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</si>
  <si>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</si>
  <si>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</si>
  <si>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</si>
  <si>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</si>
  <si>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</si>
  <si>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</si>
  <si>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</si>
  <si>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</si>
  <si>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</si>
  <si>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</si>
  <si>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</si>
  <si>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</si>
  <si>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</si>
  <si>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</si>
  <si>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</si>
  <si>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</si>
  <si>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</si>
  <si>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</si>
  <si>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</si>
  <si>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</si>
  <si>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</si>
  <si>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</si>
  <si>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</si>
  <si>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</si>
  <si>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</si>
  <si>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</si>
  <si>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</si>
  <si>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</si>
  <si>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</si>
  <si>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</si>
  <si>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</si>
  <si>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</si>
  <si>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</si>
  <si>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</si>
  <si>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</si>
  <si>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</si>
  <si>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</si>
  <si>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</si>
  <si>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</si>
  <si>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</si>
  <si>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</si>
  <si>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</si>
  <si>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</si>
  <si>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</si>
  <si>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</si>
  <si>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</si>
  <si>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</si>
  <si>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</si>
  <si>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</si>
  <si>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</si>
  <si>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</si>
  <si>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</si>
  <si>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</si>
  <si>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</si>
  <si>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</si>
  <si>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</si>
  <si>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</si>
  <si>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</si>
  <si>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</si>
  <si>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</si>
  <si>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</si>
  <si>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</si>
  <si>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</si>
  <si>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</si>
  <si>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</si>
  <si>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</si>
  <si>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</si>
  <si>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</si>
  <si>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</si>
  <si>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</si>
  <si>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</si>
  <si>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</si>
  <si>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</si>
  <si>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</si>
  <si>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</si>
  <si>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</si>
  <si>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</si>
  <si>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</si>
  <si>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</si>
  <si>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</si>
  <si>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</si>
  <si>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</si>
  <si>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</si>
  <si>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</si>
  <si>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</si>
  <si>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</si>
  <si>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</si>
  <si>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</si>
  <si>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</si>
  <si>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</si>
  <si>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</si>
  <si>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</si>
  <si>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</si>
  <si>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</si>
  <si>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</si>
  <si>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</si>
  <si>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</si>
  <si>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</si>
  <si>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</si>
  <si>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</si>
  <si>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</si>
  <si>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</si>
  <si>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</si>
  <si>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</si>
  <si>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</si>
  <si>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</si>
  <si>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</si>
  <si>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</si>
  <si>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</si>
  <si>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</si>
  <si>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</si>
  <si>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</si>
  <si>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</si>
  <si>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</si>
  <si>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</si>
  <si>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</si>
  <si>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</si>
  <si>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</si>
  <si>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</si>
  <si>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</si>
  <si>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</si>
  <si>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</si>
  <si>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</si>
  <si>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</si>
  <si>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</si>
  <si>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</si>
  <si>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</si>
  <si>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</si>
  <si>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</si>
  <si>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</si>
  <si>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</si>
  <si>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</si>
  <si>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</si>
  <si>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</si>
  <si>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</si>
  <si>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</si>
  <si>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</si>
  <si>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</si>
  <si>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</si>
  <si>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</si>
  <si>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</si>
  <si>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</si>
  <si>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</si>
  <si>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</si>
  <si>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</si>
  <si>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</si>
  <si>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</si>
  <si>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</si>
  <si>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</si>
  <si>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</si>
  <si>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</si>
  <si>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</si>
  <si>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</si>
  <si>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</si>
  <si>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</si>
  <si>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</si>
  <si>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</si>
  <si>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</si>
  <si>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</si>
  <si>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</si>
  <si>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</si>
  <si>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</si>
  <si>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</si>
  <si>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</si>
  <si>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</si>
  <si>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</si>
  <si>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</si>
  <si>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</si>
  <si>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</si>
  <si>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</si>
  <si>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</si>
  <si>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</si>
  <si>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</si>
  <si>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</si>
  <si>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</si>
  <si>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</si>
  <si>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</si>
  <si>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</si>
  <si>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</si>
  <si>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</si>
  <si>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</si>
  <si>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</si>
  <si>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</si>
  <si>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</si>
  <si>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</si>
  <si>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</si>
  <si>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</si>
  <si>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</si>
  <si>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</si>
  <si>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</si>
  <si>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</si>
  <si>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</si>
  <si>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</si>
  <si>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</si>
  <si>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</si>
  <si>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</si>
  <si>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</si>
  <si>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</si>
  <si>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</si>
  <si>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</si>
  <si>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</si>
  <si>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</si>
  <si>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</si>
  <si>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</si>
  <si>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</si>
  <si>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</si>
  <si>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</si>
  <si>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</si>
  <si>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</si>
  <si>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</si>
  <si>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</si>
  <si>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</si>
  <si>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</si>
  <si>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</si>
  <si>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</si>
  <si>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</si>
  <si>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</si>
  <si>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</si>
  <si>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</si>
  <si>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</si>
  <si>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</si>
  <si>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</si>
  <si>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</si>
  <si>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</si>
  <si>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</si>
  <si>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</si>
  <si>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</si>
  <si>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</si>
  <si>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</si>
  <si>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</si>
  <si>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</si>
  <si>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</si>
  <si>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</si>
  <si>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</si>
  <si>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</si>
  <si>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</si>
  <si>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</si>
  <si>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</si>
  <si>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</si>
  <si>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</si>
  <si>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</si>
  <si>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</si>
  <si>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</si>
  <si>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</si>
  <si>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</si>
  <si>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</si>
  <si>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</si>
  <si>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</si>
  <si>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</si>
  <si>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</si>
  <si>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</si>
  <si>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</si>
  <si>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</si>
  <si>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</si>
  <si>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</si>
  <si>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</si>
  <si>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</si>
  <si>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</si>
  <si>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</si>
  <si>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</si>
  <si>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</si>
  <si>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</si>
  <si>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</si>
  <si>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</si>
  <si>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</si>
  <si>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</si>
  <si>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</si>
  <si>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</si>
  <si>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</si>
  <si>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</si>
  <si>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</si>
  <si>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</si>
  <si>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</si>
  <si>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</si>
  <si>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</si>
  <si>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</si>
  <si>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</si>
  <si>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</si>
  <si>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</si>
  <si>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</si>
  <si>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</si>
  <si>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</si>
  <si>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</si>
  <si>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</si>
  <si>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</si>
  <si>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</si>
  <si>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</si>
  <si>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</si>
  <si>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</si>
  <si>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</si>
  <si>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</si>
  <si>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</si>
  <si>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</si>
  <si>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</si>
  <si>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</si>
  <si>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</si>
  <si>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</si>
  <si>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</si>
  <si>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</si>
  <si>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</si>
  <si>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</si>
  <si>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</si>
  <si>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</si>
  <si>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</si>
  <si>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</si>
  <si>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</si>
  <si>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</si>
  <si>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</si>
  <si>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</si>
  <si>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</si>
  <si>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</si>
  <si>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</si>
  <si>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</si>
  <si>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</si>
  <si>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</si>
  <si>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</si>
  <si>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</si>
  <si>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</si>
  <si>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</si>
  <si>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</si>
  <si>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</si>
  <si>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</si>
  <si>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</si>
  <si>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</si>
  <si>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</si>
  <si>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</si>
  <si>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</si>
  <si>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</si>
  <si>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</si>
  <si>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</si>
  <si>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</si>
  <si>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</si>
  <si>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</si>
  <si>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</si>
  <si>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</si>
  <si>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</si>
  <si>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</si>
  <si>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</si>
  <si>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</si>
  <si>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</si>
  <si>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</si>
  <si>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</si>
  <si>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</si>
  <si>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</si>
  <si>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</si>
  <si>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</si>
  <si>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</si>
  <si>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</si>
  <si>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</si>
  <si>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</si>
  <si>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</si>
  <si>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</si>
  <si>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</si>
  <si>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</si>
  <si>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</si>
  <si>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</si>
  <si>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</si>
  <si>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</si>
  <si>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</si>
  <si>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</si>
  <si>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</si>
  <si>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</si>
  <si>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</si>
  <si>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</si>
  <si>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</si>
  <si>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</si>
  <si>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</si>
  <si>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</si>
  <si>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</si>
  <si>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</si>
  <si>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</si>
  <si>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</si>
  <si>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</si>
  <si>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</si>
  <si>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</si>
  <si>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</si>
  <si>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</si>
  <si>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</si>
  <si>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</si>
  <si>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</si>
  <si>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</si>
  <si>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</si>
  <si>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</si>
  <si>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</si>
  <si>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</si>
  <si>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</si>
  <si>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</si>
  <si>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</si>
  <si>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</si>
  <si>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</si>
  <si>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</si>
  <si>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</si>
  <si>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</si>
  <si>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</si>
  <si>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</si>
  <si>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</si>
  <si>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</si>
  <si>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</si>
  <si>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</si>
  <si>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</si>
  <si>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</si>
  <si>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</si>
  <si>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</si>
  <si>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</si>
  <si>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</si>
  <si>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</si>
  <si>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</si>
  <si>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</si>
  <si>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</si>
  <si>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</si>
  <si>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</si>
  <si>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</si>
  <si>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</si>
  <si>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</si>
  <si>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</si>
  <si>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</si>
  <si>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</si>
  <si>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</si>
  <si>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</si>
  <si>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</si>
  <si>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</si>
  <si>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</si>
  <si>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</si>
  <si>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</si>
  <si>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</si>
  <si>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</si>
  <si>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</si>
  <si>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</si>
  <si>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</si>
  <si>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</si>
  <si>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</si>
  <si>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</si>
  <si>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</si>
  <si>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</si>
  <si>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</si>
  <si>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</si>
  <si>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</si>
  <si>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</si>
  <si>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</si>
  <si>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</si>
  <si>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</si>
  <si>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</si>
  <si>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</si>
  <si>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</si>
  <si>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</si>
  <si>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</si>
  <si>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</si>
  <si>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</si>
  <si>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</si>
  <si>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</si>
  <si>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</si>
  <si>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</si>
  <si>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</si>
  <si>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</si>
  <si>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</si>
  <si>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</si>
  <si>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</si>
  <si>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</si>
  <si>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</si>
  <si>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</si>
  <si>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</si>
  <si>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</si>
  <si>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</si>
  <si>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</si>
  <si>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</si>
  <si>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</si>
  <si>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</si>
  <si>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</si>
  <si>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</si>
  <si>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</si>
  <si>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</si>
  <si>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</si>
  <si>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</si>
  <si>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</si>
  <si>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</si>
  <si>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</si>
  <si>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</si>
  <si>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</si>
  <si>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</si>
  <si>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</si>
  <si>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</si>
  <si>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</si>
  <si>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</si>
  <si>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</si>
  <si>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</si>
  <si>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</si>
  <si>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</si>
  <si>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</si>
  <si>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</si>
  <si>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</si>
  <si>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</si>
  <si>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</si>
  <si>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</si>
  <si>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</si>
  <si>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</si>
  <si>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</si>
  <si>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</si>
  <si>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</si>
  <si>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</si>
  <si>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</si>
  <si>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</si>
  <si>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</si>
  <si>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</si>
  <si>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</si>
  <si>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</si>
  <si>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</si>
  <si>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</si>
  <si>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</si>
  <si>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</si>
  <si>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</si>
  <si>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</si>
  <si>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</si>
  <si>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</si>
  <si>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</si>
  <si>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</si>
  <si>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</si>
  <si>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</si>
  <si>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</si>
  <si>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</si>
  <si>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</si>
  <si>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</si>
  <si>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</si>
  <si>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</si>
  <si>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</si>
  <si>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</si>
  <si>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</si>
  <si>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</si>
  <si>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</si>
  <si>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</si>
  <si>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</si>
  <si>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</si>
  <si>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</si>
  <si>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</si>
  <si>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</si>
  <si>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</si>
  <si>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</si>
  <si>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</si>
  <si>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</si>
  <si>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</si>
  <si>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</si>
  <si>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</si>
  <si>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</si>
  <si>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</si>
  <si>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</si>
  <si>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</si>
  <si>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</si>
  <si>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</si>
  <si>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</si>
  <si>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</si>
  <si>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</si>
  <si>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</si>
  <si>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</si>
  <si>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</si>
  <si>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</si>
  <si>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</si>
  <si>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</si>
  <si>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</si>
  <si>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</si>
  <si>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</si>
  <si>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</si>
  <si>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</si>
  <si>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</si>
  <si>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</si>
  <si>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</si>
  <si>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</si>
  <si>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</si>
  <si>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</si>
  <si>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</si>
  <si>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</si>
  <si>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</si>
  <si>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</si>
  <si>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</si>
  <si>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</si>
  <si>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</si>
  <si>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</si>
  <si>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</si>
  <si>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</si>
  <si>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</si>
  <si>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</si>
  <si>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</si>
  <si>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</si>
  <si>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</si>
  <si>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</si>
  <si>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</si>
  <si>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</si>
  <si>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</si>
  <si>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</si>
  <si>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</si>
  <si>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</si>
  <si>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</si>
  <si>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</si>
  <si>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</si>
  <si>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</si>
  <si>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</si>
  <si>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</si>
  <si>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</si>
  <si>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</si>
  <si>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</si>
  <si>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</si>
  <si>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</si>
  <si>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</si>
  <si>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</si>
  <si>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</si>
  <si>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</si>
  <si>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</si>
  <si>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</si>
  <si>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</si>
  <si>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</si>
  <si>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</si>
  <si>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</si>
  <si>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</si>
  <si>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</si>
  <si>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</si>
  <si>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</si>
  <si>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</si>
  <si>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</si>
  <si>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</si>
  <si>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</si>
  <si>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</si>
  <si>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</si>
  <si>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</si>
  <si>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</si>
  <si>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</si>
  <si>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</si>
  <si>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</si>
  <si>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</si>
  <si>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</si>
  <si>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</si>
  <si>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</si>
  <si>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</si>
  <si>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</si>
  <si>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</si>
  <si>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</si>
  <si>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</si>
  <si>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</si>
  <si>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</si>
  <si>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</si>
  <si>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</si>
  <si>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</si>
  <si>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</si>
  <si>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</si>
  <si>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</si>
  <si>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</si>
  <si>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</si>
  <si>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</si>
  <si>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</si>
  <si>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</si>
  <si>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</si>
  <si>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</si>
  <si>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</si>
  <si>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</si>
  <si>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</si>
  <si>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</si>
  <si>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</si>
  <si>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</si>
  <si>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</si>
  <si>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</si>
  <si>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</si>
  <si>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</si>
  <si>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</si>
  <si>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</si>
  <si>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</si>
  <si>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</si>
  <si>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</si>
  <si>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</si>
  <si>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</si>
  <si>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</si>
  <si>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</si>
  <si>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</si>
  <si>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</si>
  <si>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</si>
  <si>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</si>
  <si>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</si>
  <si>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</si>
  <si>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</si>
  <si>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</si>
  <si>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</si>
  <si>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</si>
  <si>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</si>
  <si>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</si>
  <si>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</si>
  <si>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</si>
  <si>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</si>
  <si>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</si>
  <si>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</si>
  <si>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</si>
  <si>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</si>
  <si>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</si>
  <si>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</si>
  <si>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</si>
  <si>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</si>
  <si>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</si>
  <si>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</si>
  <si>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</si>
  <si>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</si>
  <si>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</si>
  <si>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</si>
  <si>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</si>
  <si>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</si>
  <si>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</si>
  <si>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</si>
  <si>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</si>
  <si>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</si>
  <si>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</si>
  <si>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</si>
  <si>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</si>
  <si>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</si>
  <si>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</si>
  <si>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</si>
  <si>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</si>
  <si>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</si>
  <si>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</si>
  <si>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</si>
  <si>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</si>
  <si>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</si>
  <si>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</si>
  <si>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</si>
  <si>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</si>
  <si>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</si>
  <si>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</si>
  <si>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</si>
  <si>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</si>
  <si>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</si>
  <si>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</si>
  <si>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</si>
  <si>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</si>
  <si>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</si>
  <si>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</si>
  <si>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</si>
  <si>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</si>
  <si>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</si>
  <si>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</si>
  <si>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</si>
  <si>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</si>
  <si>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</si>
  <si>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</si>
  <si>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</si>
  <si>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</si>
  <si>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</si>
  <si>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</si>
  <si>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</si>
  <si>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</si>
  <si>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</si>
  <si>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</si>
  <si>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</si>
  <si>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</si>
  <si>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</si>
  <si>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</si>
  <si>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</si>
  <si>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</si>
  <si>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</si>
  <si>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</si>
  <si>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</si>
  <si>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</si>
  <si>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</si>
  <si>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</si>
  <si>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</si>
  <si>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</si>
  <si>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</si>
  <si>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</si>
  <si>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</si>
  <si>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</si>
  <si>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</si>
  <si>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</si>
  <si>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</si>
  <si>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</si>
  <si>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</si>
  <si>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</si>
  <si>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</si>
  <si>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</si>
  <si>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</si>
  <si>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</si>
  <si>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</si>
  <si>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</si>
  <si>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</si>
  <si>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</si>
  <si>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</si>
  <si>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</si>
  <si>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</si>
  <si>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</si>
  <si>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</si>
  <si>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</si>
  <si>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</si>
  <si>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</si>
  <si>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</si>
  <si>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</si>
  <si>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</si>
  <si>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</si>
  <si>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</si>
  <si>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</si>
  <si>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</si>
  <si>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</si>
  <si>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</si>
  <si>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</si>
  <si>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</si>
  <si>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</si>
  <si>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</si>
  <si>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</si>
  <si>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</si>
  <si>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</si>
  <si>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</si>
  <si>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</si>
  <si>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</si>
  <si>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</si>
  <si>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</si>
  <si>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</si>
  <si>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</si>
  <si>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</si>
  <si>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</si>
  <si>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</si>
  <si>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</si>
  <si>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</si>
  <si>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</si>
  <si>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</si>
  <si>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</si>
  <si>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</si>
  <si>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</si>
  <si>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</si>
  <si>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</si>
  <si>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</si>
  <si>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</si>
  <si>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</si>
  <si>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</si>
  <si>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</si>
  <si>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</si>
  <si>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</si>
  <si>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</si>
  <si>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</si>
  <si>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</si>
  <si>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</si>
  <si>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</si>
  <si>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</si>
  <si>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</si>
  <si>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</si>
  <si>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</si>
  <si>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</si>
  <si>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</si>
  <si>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</si>
  <si>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</si>
  <si>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</si>
  <si>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</si>
  <si>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</si>
  <si>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</si>
  <si>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</si>
  <si>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</si>
  <si>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</si>
  <si>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</si>
  <si>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</si>
  <si>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</si>
  <si>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</si>
  <si>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</si>
  <si>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</si>
  <si>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</si>
  <si>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</si>
  <si>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</si>
  <si>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</si>
  <si>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</si>
  <si>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</si>
  <si>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</si>
  <si>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</si>
  <si>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</si>
  <si>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</si>
  <si>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</si>
  <si>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</si>
  <si>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</si>
  <si>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</si>
  <si>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</si>
  <si>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</si>
  <si>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</si>
  <si>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</si>
  <si>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</si>
  <si>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</si>
  <si>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</si>
  <si>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</si>
  <si>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</si>
  <si>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</si>
  <si>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</si>
  <si>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</si>
  <si>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</si>
  <si>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</si>
  <si>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</si>
  <si>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</si>
  <si>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</si>
  <si>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</si>
  <si>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</si>
  <si>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</si>
  <si>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</si>
  <si>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</si>
  <si>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</si>
  <si>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</si>
  <si>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</si>
  <si>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</si>
  <si>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</si>
  <si>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</si>
  <si>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</si>
  <si>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</si>
  <si>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</si>
  <si>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</si>
  <si>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</si>
  <si>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</si>
  <si>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</si>
  <si>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</si>
  <si>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</si>
  <si>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</si>
  <si>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</si>
  <si>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</si>
  <si>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</si>
  <si>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</si>
  <si>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</si>
  <si>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</si>
  <si>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</si>
  <si>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</si>
  <si>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</si>
  <si>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</si>
  <si>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</si>
  <si>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</si>
  <si>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</si>
  <si>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</si>
  <si>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</si>
  <si>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</si>
  <si>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</si>
  <si>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</si>
  <si>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</si>
  <si>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</si>
  <si>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</si>
  <si>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</si>
  <si>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</si>
  <si>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</si>
  <si>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</si>
  <si>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</si>
  <si>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</si>
  <si>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</si>
  <si>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</si>
  <si>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</si>
  <si>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</si>
  <si>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</si>
  <si>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</si>
  <si>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</si>
  <si>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</si>
  <si>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</si>
  <si>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</si>
  <si>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</si>
  <si>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</si>
  <si>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</si>
  <si>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</si>
  <si>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</si>
  <si>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</si>
  <si>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</si>
  <si>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</si>
  <si>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</si>
  <si>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</si>
  <si>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</si>
  <si>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</si>
  <si>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</si>
  <si>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</si>
  <si>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</si>
  <si>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</si>
  <si>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</si>
  <si>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</si>
  <si>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</si>
  <si>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</si>
  <si>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</si>
  <si>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</si>
  <si>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</si>
  <si>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</si>
  <si>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</si>
  <si>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</si>
  <si>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</si>
  <si>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</si>
  <si>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</si>
  <si>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</si>
  <si>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</si>
  <si>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</si>
  <si>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</si>
  <si>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</si>
  <si>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</si>
  <si>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</si>
  <si>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</si>
  <si>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</si>
  <si>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</si>
  <si>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</si>
  <si>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</si>
  <si>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</si>
  <si>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</si>
  <si>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</si>
  <si>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</si>
  <si>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</si>
  <si>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</si>
  <si>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</si>
  <si>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</si>
  <si>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</si>
  <si>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</si>
  <si>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</si>
  <si>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</si>
  <si>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</si>
  <si>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</si>
  <si>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</si>
  <si>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</si>
  <si>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</si>
  <si>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</si>
  <si>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</si>
  <si>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</si>
  <si>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</si>
  <si>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</si>
  <si>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</si>
  <si>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</si>
  <si>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</si>
  <si>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</si>
  <si>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</si>
  <si>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</si>
  <si>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</si>
  <si>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</si>
  <si>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</si>
  <si>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</si>
  <si>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</si>
  <si>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</si>
  <si>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</si>
  <si>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</si>
  <si>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</si>
  <si>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</si>
  <si>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</si>
  <si>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</si>
  <si>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</si>
  <si>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</si>
  <si>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</si>
  <si>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</si>
  <si>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</si>
  <si>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</si>
  <si>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</si>
  <si>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</si>
  <si>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</si>
  <si>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</si>
  <si>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</si>
  <si>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</si>
  <si>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</si>
  <si>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</si>
  <si>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</si>
  <si>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</si>
  <si>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</si>
  <si>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</si>
  <si>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</si>
  <si>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</si>
  <si>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</si>
  <si>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</si>
  <si>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</si>
  <si>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</si>
  <si>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</si>
  <si>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</si>
  <si>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</si>
  <si>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</si>
  <si>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</si>
  <si>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</si>
  <si>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</si>
  <si>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</si>
  <si>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</si>
  <si>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</si>
  <si>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</si>
  <si>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</si>
  <si>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</si>
  <si>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</si>
  <si>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</si>
  <si>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</si>
  <si>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</si>
  <si>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</si>
  <si>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</si>
  <si>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</si>
  <si>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</si>
  <si>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</si>
  <si>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</si>
  <si>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</si>
  <si>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</si>
  <si>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</si>
  <si>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</si>
  <si>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</si>
  <si>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</si>
  <si>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</si>
  <si>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</si>
  <si>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</si>
  <si>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</si>
  <si>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</si>
  <si>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</si>
  <si>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</si>
  <si>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</si>
  <si>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</si>
  <si>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</si>
  <si>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</si>
  <si>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</si>
  <si>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</si>
  <si>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</si>
  <si>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</si>
  <si>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</si>
  <si>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</si>
  <si>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</si>
  <si>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</si>
  <si>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</si>
  <si>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</si>
  <si>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</si>
  <si>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</si>
  <si>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</si>
  <si>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</si>
  <si>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</si>
  <si>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</si>
  <si>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</si>
  <si>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</si>
  <si>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</si>
  <si>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</si>
  <si>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</si>
  <si>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</si>
  <si>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</si>
  <si>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</si>
  <si>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</si>
  <si>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</si>
  <si>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</si>
  <si>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</si>
  <si>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</si>
  <si>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</si>
  <si>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</si>
  <si>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</si>
  <si>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</si>
  <si>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</si>
  <si>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</si>
  <si>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</si>
  <si>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</si>
  <si>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</si>
  <si>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</si>
  <si>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</si>
  <si>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</si>
  <si>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</si>
  <si>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</si>
  <si>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</si>
  <si>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</si>
  <si>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</si>
  <si>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</si>
  <si>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</si>
  <si>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</si>
  <si>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</si>
  <si>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</si>
  <si>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</si>
  <si>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</si>
  <si>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</si>
  <si>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</si>
  <si>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</si>
  <si>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</si>
  <si>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</si>
  <si>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</si>
  <si>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</si>
  <si>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</si>
  <si>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</si>
  <si>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</si>
  <si>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</si>
  <si>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</si>
  <si>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</si>
  <si>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</si>
  <si>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</si>
  <si>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</si>
  <si>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</si>
  <si>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</si>
  <si>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</si>
  <si>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</si>
  <si>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</si>
  <si>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</si>
  <si>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</si>
  <si>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</si>
  <si>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</si>
  <si>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</si>
  <si>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</si>
  <si>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</si>
  <si>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</si>
  <si>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</si>
  <si>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</si>
  <si>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</si>
  <si>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</si>
  <si>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</si>
  <si>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</si>
  <si>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</si>
  <si>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</si>
  <si>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</si>
  <si>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</si>
  <si>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</si>
  <si>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</si>
  <si>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</si>
  <si>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</si>
  <si>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</si>
  <si>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</si>
  <si>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</si>
  <si>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</si>
  <si>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</si>
  <si>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</si>
  <si>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</si>
  <si>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</si>
  <si>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</si>
  <si>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</si>
  <si>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</si>
  <si>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</si>
  <si>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</si>
  <si>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</si>
  <si>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</si>
  <si>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</si>
  <si>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</si>
  <si>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</si>
  <si>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</si>
  <si>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</si>
  <si>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</si>
  <si>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</si>
  <si>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</si>
  <si>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</si>
  <si>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</si>
  <si>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</si>
  <si>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</si>
  <si>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</si>
  <si>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</si>
  <si>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</si>
  <si>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</si>
  <si>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</si>
  <si>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</si>
  <si>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</si>
  <si>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</si>
  <si>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</si>
  <si>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</si>
  <si>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</si>
  <si>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</si>
  <si>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</si>
  <si>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</si>
  <si>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</si>
  <si>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</si>
  <si>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</si>
  <si>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</si>
  <si>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</si>
  <si>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</si>
  <si>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</si>
  <si>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</si>
  <si>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</si>
  <si>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</si>
  <si>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</si>
  <si>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</si>
  <si>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</si>
  <si>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</si>
  <si>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</si>
  <si>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</si>
  <si>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</si>
  <si>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</si>
  <si>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</si>
  <si>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</si>
  <si>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</si>
  <si>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</si>
  <si>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</si>
  <si>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</si>
  <si>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</si>
  <si>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</si>
  <si>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</si>
  <si>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</si>
  <si>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</si>
  <si>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</si>
  <si>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</si>
  <si>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</si>
  <si>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</si>
  <si>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</si>
  <si>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</si>
  <si>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</si>
  <si>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</si>
  <si>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</si>
  <si>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</si>
  <si>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</si>
  <si>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</si>
  <si>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</si>
  <si>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</si>
  <si>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</si>
  <si>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</si>
  <si>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</si>
  <si>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</si>
  <si>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</si>
  <si>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</si>
  <si>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</si>
  <si>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</si>
  <si>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</si>
  <si>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</si>
  <si>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</si>
  <si>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</si>
  <si>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</si>
  <si>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</si>
  <si>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</si>
  <si>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</si>
  <si>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</si>
  <si>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</si>
  <si>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</si>
  <si>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</si>
  <si>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</si>
  <si>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</si>
  <si>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</si>
  <si>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</si>
  <si>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</si>
  <si>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</si>
  <si>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</si>
  <si>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</si>
  <si>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</si>
  <si>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</si>
  <si>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</si>
  <si>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</si>
  <si>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</si>
  <si>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</si>
  <si>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</si>
  <si>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</si>
  <si>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</si>
  <si>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</si>
  <si>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</si>
  <si>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</si>
  <si>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</si>
  <si>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</si>
  <si>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</si>
  <si>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</si>
  <si>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</si>
  <si>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</si>
  <si>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</si>
  <si>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</si>
  <si>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</si>
  <si>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</si>
  <si>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</si>
  <si>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</si>
  <si>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</si>
  <si>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</si>
  <si>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</si>
  <si>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</si>
  <si>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</si>
  <si>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</si>
  <si>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</si>
  <si>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</si>
  <si>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</si>
  <si>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</si>
  <si>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</si>
  <si>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</si>
  <si>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</si>
  <si>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</si>
  <si>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</si>
  <si>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</si>
  <si>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</si>
  <si>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</si>
  <si>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</si>
  <si>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</si>
  <si>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</si>
  <si>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</si>
  <si>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</si>
  <si>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</si>
  <si>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</si>
  <si>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</si>
  <si>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</si>
  <si>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</si>
  <si>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</si>
  <si>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</si>
  <si>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</si>
  <si>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</si>
  <si>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</si>
  <si>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</si>
  <si>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</si>
  <si>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</si>
  <si>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</si>
  <si>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</si>
  <si>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</si>
  <si>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</si>
  <si>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</si>
  <si>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</si>
  <si>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</si>
  <si>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</si>
  <si>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</si>
  <si>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</si>
  <si>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</si>
  <si>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</si>
  <si>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</si>
  <si>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</si>
  <si>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</si>
  <si>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</si>
  <si>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</si>
  <si>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</si>
  <si>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</si>
  <si>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</si>
  <si>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</si>
  <si>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</si>
  <si>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</si>
  <si>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</si>
  <si>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</si>
  <si>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</si>
  <si>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</si>
  <si>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</si>
  <si>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</si>
  <si>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</si>
  <si>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</si>
  <si>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</si>
  <si>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</si>
  <si>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</si>
  <si>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</si>
  <si>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</si>
  <si>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</si>
  <si>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</si>
  <si>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</si>
  <si>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</si>
  <si>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</si>
  <si>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</si>
  <si>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</si>
  <si>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</si>
  <si>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</si>
  <si>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</si>
  <si>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</si>
  <si>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</si>
  <si>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</si>
  <si>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</si>
  <si>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</si>
  <si>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</si>
  <si>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</si>
  <si>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</si>
  <si>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</si>
  <si>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</si>
  <si>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</si>
  <si>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</si>
  <si>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</si>
  <si>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</si>
  <si>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</si>
  <si>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</si>
  <si>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</si>
  <si>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</si>
  <si>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</si>
  <si>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</si>
  <si>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</si>
  <si>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</si>
  <si>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</si>
  <si>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</si>
  <si>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</si>
  <si>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</si>
  <si>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</si>
  <si>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</si>
  <si>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</si>
  <si>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</si>
  <si>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</si>
  <si>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</si>
  <si>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</si>
  <si>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</si>
  <si>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</si>
  <si>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</si>
  <si>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</si>
  <si>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</si>
  <si>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</si>
  <si>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</si>
  <si>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</si>
  <si>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</si>
  <si>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</si>
  <si>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</si>
  <si>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</si>
  <si>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</si>
  <si>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</si>
  <si>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</si>
  <si>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</si>
  <si>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</si>
  <si>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</si>
  <si>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</si>
  <si>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</si>
  <si>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</si>
  <si>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</si>
  <si>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</si>
  <si>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</si>
  <si>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</si>
  <si>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</si>
  <si>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</si>
  <si>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</si>
  <si>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</si>
  <si>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</si>
  <si>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</si>
  <si>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</si>
  <si>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</si>
  <si>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</si>
  <si>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</si>
  <si>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</si>
  <si>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</si>
  <si>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</si>
  <si>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</si>
  <si>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</si>
  <si>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</si>
  <si>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</si>
  <si>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</si>
  <si>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</si>
  <si>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</si>
  <si>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</si>
  <si>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</si>
  <si>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</si>
  <si>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</si>
  <si>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</si>
  <si>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</si>
  <si>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</si>
  <si>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</si>
  <si>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</si>
  <si>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</si>
  <si>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</si>
  <si>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</si>
  <si>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</si>
  <si>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</si>
  <si>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</si>
  <si>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</si>
  <si>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</si>
  <si>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</si>
  <si>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</si>
  <si>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</si>
  <si>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</si>
  <si>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</si>
  <si>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</si>
  <si>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</si>
  <si>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</si>
  <si>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</si>
  <si>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</si>
  <si>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</si>
  <si>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</si>
  <si>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</si>
  <si>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</si>
  <si>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</si>
  <si>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</si>
  <si>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</si>
  <si>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</si>
  <si>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</si>
  <si>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</si>
  <si>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</si>
  <si>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</si>
  <si>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</si>
  <si>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</si>
  <si>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</si>
  <si>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</si>
  <si>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</si>
  <si>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</si>
  <si>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</si>
  <si>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</si>
  <si>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</si>
  <si>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</si>
  <si>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</si>
  <si>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</si>
  <si>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</si>
  <si>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</si>
  <si>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</si>
  <si>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</si>
  <si>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</si>
  <si>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</si>
  <si>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</si>
  <si>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</si>
  <si>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</si>
  <si>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</si>
  <si>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</si>
  <si>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</si>
  <si>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</si>
  <si>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</si>
  <si>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</si>
  <si>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</si>
  <si>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</si>
  <si>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</si>
  <si>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</si>
  <si>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</si>
  <si>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</si>
  <si>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</si>
  <si>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</si>
  <si>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</si>
  <si>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</si>
  <si>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</si>
  <si>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</si>
  <si>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</si>
  <si>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</si>
  <si>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</si>
  <si>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</si>
  <si>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</si>
  <si>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</si>
  <si>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</si>
  <si>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</si>
  <si>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</si>
  <si>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</si>
  <si>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</si>
  <si>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</si>
  <si>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</si>
  <si>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</si>
  <si>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</si>
  <si>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</si>
  <si>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</si>
  <si>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</si>
  <si>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</si>
  <si>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</si>
  <si>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</si>
  <si>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</si>
  <si>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</si>
  <si>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</si>
  <si>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</si>
  <si>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</si>
  <si>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</si>
  <si>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</si>
  <si>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</si>
  <si>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</si>
  <si>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</si>
  <si>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</si>
  <si>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</si>
  <si>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</si>
  <si>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</si>
  <si>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</si>
  <si>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</si>
  <si>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</si>
  <si>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</si>
  <si>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</si>
  <si>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</si>
  <si>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</si>
  <si>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</si>
  <si>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</si>
  <si>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</si>
  <si>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</si>
  <si>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</si>
  <si>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</si>
  <si>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</si>
  <si>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</si>
  <si>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</si>
  <si>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</si>
  <si>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</si>
  <si>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</si>
  <si>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</si>
  <si>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</si>
  <si>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</si>
  <si>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</si>
  <si>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</si>
  <si>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</si>
  <si>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</si>
  <si>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</si>
  <si>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</si>
  <si>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</si>
  <si>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</si>
  <si>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</si>
  <si>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</si>
  <si>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</si>
  <si>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</si>
  <si>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</si>
  <si>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</si>
  <si>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</si>
  <si>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</si>
  <si>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</si>
  <si>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</si>
  <si>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</si>
  <si>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</si>
  <si>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</si>
  <si>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</si>
  <si>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</si>
  <si>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</si>
  <si>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</si>
  <si>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</si>
  <si>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</si>
  <si>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</si>
  <si>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</si>
  <si>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</si>
  <si>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</si>
  <si>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</si>
  <si>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</si>
  <si>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</si>
  <si>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</si>
  <si>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</si>
  <si>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</si>
  <si>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</si>
  <si>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</si>
  <si>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</si>
  <si>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</si>
  <si>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</si>
  <si>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</si>
  <si>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</si>
  <si>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</si>
  <si>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</si>
  <si>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</si>
  <si>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</si>
  <si>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</si>
  <si>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</si>
  <si>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</si>
  <si>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</si>
  <si>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</si>
  <si>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</si>
  <si>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</si>
  <si>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</si>
  <si>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</si>
  <si>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</si>
  <si>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</si>
  <si>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</si>
  <si>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</si>
  <si>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</si>
  <si>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</si>
  <si>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</si>
  <si>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</si>
  <si>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</si>
  <si>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</si>
  <si>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</si>
  <si>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</si>
  <si>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</si>
  <si>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</si>
  <si>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</si>
  <si>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</si>
  <si>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</si>
  <si>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</si>
  <si>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</si>
  <si>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</si>
  <si>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</si>
  <si>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</si>
  <si>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</si>
  <si>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</si>
  <si>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</si>
  <si>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</si>
  <si>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</si>
  <si>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</si>
  <si>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</si>
  <si>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</si>
  <si>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</si>
  <si>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</si>
  <si>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</si>
  <si>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</si>
  <si>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</si>
  <si>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</si>
  <si>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</si>
  <si>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</si>
  <si>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</si>
  <si>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</si>
  <si>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</si>
  <si>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</si>
  <si>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</si>
  <si>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</si>
  <si>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</si>
  <si>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</si>
  <si>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</si>
  <si>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</si>
  <si>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</si>
  <si>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</si>
  <si>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</si>
  <si>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</si>
  <si>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</si>
  <si>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</si>
  <si>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</si>
  <si>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</si>
  <si>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</si>
  <si>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</si>
  <si>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</si>
  <si>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</si>
  <si>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</si>
  <si>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</si>
  <si>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</si>
  <si>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</si>
  <si>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</si>
  <si>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</si>
  <si>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</si>
  <si>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</si>
  <si>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</si>
  <si>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</si>
  <si>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</si>
  <si>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</si>
  <si>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</si>
  <si>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</si>
  <si>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</si>
  <si>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</si>
  <si>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</si>
  <si>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</si>
  <si>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</si>
  <si>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</si>
  <si>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</si>
  <si>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</si>
  <si>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</si>
  <si>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</si>
  <si>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</si>
  <si>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</si>
  <si>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</si>
  <si>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</si>
  <si>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</si>
  <si>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</si>
  <si>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</si>
  <si>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</si>
  <si>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</si>
  <si>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</si>
  <si>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</si>
  <si>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</si>
  <si>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</si>
  <si>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</si>
  <si>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</si>
  <si>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</si>
  <si>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</si>
  <si>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</si>
  <si>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</si>
  <si>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</si>
  <si>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</si>
  <si>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</si>
  <si>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</si>
  <si>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</si>
  <si>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</si>
  <si>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</si>
  <si>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</si>
  <si>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</si>
  <si>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</si>
  <si>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</si>
  <si>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</si>
  <si>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</si>
  <si>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</si>
  <si>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</si>
  <si>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</si>
  <si>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</si>
  <si>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</si>
  <si>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</si>
  <si>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</si>
  <si>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</si>
  <si>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</si>
  <si>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</si>
  <si>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</si>
  <si>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</si>
  <si>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</si>
  <si>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</si>
  <si>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</si>
  <si>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</si>
  <si>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</si>
  <si>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</si>
  <si>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</si>
  <si>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</si>
  <si>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</si>
  <si>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</si>
  <si>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</si>
  <si>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</si>
  <si>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</si>
  <si>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</si>
  <si>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</si>
  <si>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</si>
  <si>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</si>
  <si>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</si>
  <si>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</si>
  <si>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</si>
  <si>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</si>
  <si>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</si>
  <si>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</si>
  <si>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</si>
  <si>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</si>
  <si>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</si>
  <si>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</si>
  <si>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</si>
  <si>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</si>
  <si>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</si>
  <si>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</si>
  <si>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</si>
  <si>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</si>
  <si>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</si>
  <si>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</si>
  <si>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</si>
  <si>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</si>
  <si>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</si>
  <si>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</si>
  <si>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</si>
  <si>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</si>
  <si>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</si>
  <si>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</si>
  <si>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</si>
  <si>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</si>
  <si>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</si>
  <si>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</si>
  <si>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</si>
  <si>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</si>
  <si>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</si>
  <si>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</si>
  <si>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</si>
  <si>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</si>
  <si>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</si>
  <si>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</si>
  <si>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</si>
  <si>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</si>
  <si>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</si>
  <si>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</si>
  <si>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</si>
  <si>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</si>
  <si>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</si>
  <si>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</si>
  <si>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</si>
  <si>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</si>
  <si>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</si>
  <si>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</si>
  <si>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</si>
  <si>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</si>
  <si>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</si>
  <si>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</si>
  <si>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</si>
  <si>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</si>
  <si>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</si>
  <si>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</si>
  <si>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</si>
  <si>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</si>
  <si>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</si>
  <si>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</si>
  <si>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</si>
  <si>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</si>
  <si>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</si>
  <si>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</si>
  <si>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</si>
  <si>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</si>
  <si>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</si>
  <si>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</si>
  <si>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</si>
  <si>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</si>
  <si>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</si>
  <si>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</si>
  <si>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</si>
  <si>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</si>
  <si>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</si>
  <si>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</si>
  <si>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</si>
  <si>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</si>
  <si>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</si>
  <si>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</si>
  <si>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</si>
  <si>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</si>
  <si>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</si>
  <si>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</si>
  <si>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</si>
  <si>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</si>
  <si>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</si>
  <si>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</si>
  <si>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</si>
  <si>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</si>
  <si>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</si>
  <si>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</si>
  <si>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</si>
  <si>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</si>
  <si>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</si>
  <si>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</si>
  <si>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</si>
  <si>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</si>
  <si>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</si>
  <si>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</si>
  <si>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</si>
  <si>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</si>
  <si>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</si>
  <si>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</si>
  <si>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</si>
  <si>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</si>
  <si>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</si>
  <si>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</si>
  <si>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</si>
  <si>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</si>
  <si>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</si>
  <si>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</si>
  <si>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</si>
  <si>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</si>
  <si>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</si>
  <si>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</si>
  <si>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</si>
  <si>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</si>
  <si>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</si>
  <si>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</si>
  <si>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</si>
  <si>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</si>
  <si>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</si>
  <si>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</si>
  <si>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</si>
  <si>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</si>
  <si>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</si>
  <si>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</si>
  <si>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</si>
  <si>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</si>
  <si>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</si>
  <si>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</si>
  <si>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</si>
  <si>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</si>
  <si>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</si>
  <si>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</si>
  <si>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</si>
  <si>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</si>
  <si>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</si>
  <si>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</si>
  <si>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</si>
  <si>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</si>
  <si>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</si>
  <si>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</si>
  <si>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</si>
  <si>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</si>
  <si>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</si>
  <si>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</si>
  <si>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</si>
  <si>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</si>
  <si>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</si>
  <si>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</si>
  <si>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</si>
  <si>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</si>
  <si>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</si>
  <si>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</si>
  <si>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</si>
  <si>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</si>
  <si>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</si>
  <si>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</si>
  <si>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</si>
  <si>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</si>
  <si>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</si>
  <si>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</si>
  <si>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</si>
  <si>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</si>
  <si>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</si>
  <si>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</si>
  <si>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</si>
  <si>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</si>
  <si>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</si>
  <si>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</si>
  <si>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</si>
  <si>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</si>
  <si>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</si>
  <si>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</si>
  <si>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</si>
  <si>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</si>
  <si>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</si>
  <si>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</si>
  <si>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</si>
  <si>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</si>
  <si>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</si>
  <si>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</si>
  <si>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</si>
  <si>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</si>
  <si>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</si>
  <si>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</si>
  <si>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</si>
  <si>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</si>
  <si>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</si>
  <si>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</si>
  <si>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</si>
  <si>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</si>
  <si>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</si>
  <si>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</si>
  <si>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</si>
  <si>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</si>
  <si>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</si>
  <si>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</si>
  <si>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</si>
  <si>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</si>
  <si>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</si>
  <si>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</si>
  <si>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</si>
  <si>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</si>
  <si>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</si>
  <si>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</si>
  <si>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</si>
  <si>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</si>
  <si>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</si>
  <si>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</si>
  <si>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</si>
  <si>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</si>
  <si>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</si>
  <si>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</si>
  <si>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</si>
  <si>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</si>
  <si>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</si>
  <si>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</si>
  <si>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</si>
  <si>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</si>
  <si>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</si>
  <si>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</si>
  <si>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</si>
  <si>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</si>
  <si>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</si>
  <si>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</si>
  <si>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</si>
  <si>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</si>
  <si>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</si>
  <si>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</si>
  <si>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</si>
  <si>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</si>
  <si>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</si>
  <si>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</si>
  <si>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</si>
  <si>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</si>
  <si>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</si>
  <si>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</si>
  <si>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</si>
  <si>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</si>
  <si>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</si>
  <si>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</si>
  <si>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</si>
  <si>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</si>
  <si>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</si>
  <si>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</si>
  <si>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</si>
  <si>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</si>
  <si>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</si>
  <si>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</si>
  <si>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</si>
  <si>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</si>
  <si>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</si>
  <si>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</si>
  <si>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</si>
  <si>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</si>
  <si>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</si>
  <si>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</si>
  <si>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</si>
  <si>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</si>
  <si>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</si>
  <si>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</si>
  <si>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</si>
  <si>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</si>
  <si>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</si>
  <si>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</si>
  <si>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</si>
  <si>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</si>
  <si>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</si>
  <si>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</si>
  <si>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</si>
  <si>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</si>
  <si>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</si>
  <si>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</si>
  <si>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</si>
  <si>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</si>
  <si>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</si>
  <si>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</si>
  <si>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</si>
  <si>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</si>
  <si>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</si>
  <si>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</si>
  <si>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</si>
  <si>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</si>
  <si>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</si>
  <si>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</si>
  <si>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</si>
  <si>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</si>
  <si>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</si>
  <si>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</si>
  <si>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</si>
  <si>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</si>
  <si>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</si>
  <si>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</si>
  <si>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</si>
  <si>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</si>
  <si>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</si>
  <si>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</si>
  <si>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</si>
  <si>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</si>
  <si>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</si>
  <si>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</si>
  <si>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</si>
  <si>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</si>
  <si>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</si>
  <si>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</si>
  <si>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</si>
  <si>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</si>
  <si>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</si>
  <si>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</si>
  <si>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</si>
  <si>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</si>
  <si>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</si>
  <si>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</si>
  <si>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</si>
  <si>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</si>
  <si>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</si>
  <si>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</si>
  <si>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</si>
  <si>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</si>
  <si>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</si>
  <si>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</si>
  <si>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</si>
  <si>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</si>
  <si>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</si>
  <si>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</si>
  <si>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</si>
  <si>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</si>
  <si>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</si>
  <si>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</si>
  <si>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</si>
  <si>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</si>
  <si>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</si>
  <si>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</si>
  <si>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</si>
  <si>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</si>
  <si>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</si>
  <si>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</si>
  <si>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</si>
  <si>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</si>
  <si>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</si>
  <si>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</si>
  <si>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</si>
  <si>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</si>
  <si>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</si>
  <si>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</si>
  <si>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</si>
  <si>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</si>
  <si>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</si>
  <si>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</si>
  <si>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</si>
  <si>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</si>
  <si>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</si>
  <si>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</si>
  <si>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</si>
  <si>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</si>
  <si>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</si>
  <si>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</si>
  <si>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</si>
  <si>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</si>
  <si>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</si>
  <si>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</si>
  <si>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</si>
  <si>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</si>
  <si>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</si>
  <si>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</si>
  <si>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</si>
  <si>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</si>
  <si>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</si>
  <si>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</si>
  <si>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</si>
  <si>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</si>
  <si>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</si>
  <si>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</si>
  <si>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</si>
  <si>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</si>
  <si>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</si>
  <si>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</si>
  <si>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</si>
  <si>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</si>
  <si>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</si>
  <si>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</si>
  <si>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</si>
  <si>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</si>
  <si>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</si>
  <si>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</si>
  <si>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</si>
  <si>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</si>
  <si>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</si>
  <si>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</si>
  <si>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</si>
  <si>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</si>
  <si>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</si>
  <si>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</si>
  <si>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</si>
  <si>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</si>
  <si>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</si>
  <si>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</si>
  <si>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</si>
  <si>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</si>
  <si>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</si>
  <si>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</si>
  <si>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</si>
  <si>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</si>
  <si>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</si>
  <si>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</si>
  <si>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</si>
  <si>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</si>
  <si>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</si>
  <si>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</si>
  <si>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</si>
  <si>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</si>
  <si>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</si>
  <si>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</si>
  <si>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</si>
  <si>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</si>
  <si>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</si>
  <si>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</si>
  <si>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</si>
  <si>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</si>
  <si>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</si>
  <si>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</si>
  <si>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</si>
  <si>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</si>
  <si>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</si>
  <si>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</si>
  <si>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</si>
  <si>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</si>
  <si>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</si>
  <si>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</si>
  <si>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</si>
  <si>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</si>
  <si>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</si>
  <si>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</si>
  <si>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</si>
  <si>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</si>
  <si>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</si>
  <si>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</si>
  <si>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</si>
  <si>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</si>
  <si>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</si>
  <si>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</si>
  <si>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</si>
  <si>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</si>
  <si>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</si>
  <si>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</si>
  <si>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</si>
  <si>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</si>
  <si>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</si>
  <si>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</si>
  <si>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</si>
  <si>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</si>
  <si>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</si>
  <si>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</si>
  <si>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</si>
  <si>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</si>
  <si>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</si>
  <si>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</si>
  <si>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</si>
  <si>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</si>
  <si>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</si>
  <si>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</si>
  <si>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</si>
  <si>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</si>
  <si>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</si>
  <si>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</si>
  <si>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</si>
  <si>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</si>
  <si>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</si>
  <si>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</si>
  <si>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</si>
  <si>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</si>
  <si>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</si>
  <si>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</si>
  <si>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</si>
  <si>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</si>
  <si>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</si>
  <si>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</si>
  <si>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</si>
  <si>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</si>
  <si>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</si>
  <si>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</si>
  <si>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</si>
  <si>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</si>
  <si>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</si>
  <si>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</si>
  <si>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</si>
  <si>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</si>
  <si>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</si>
  <si>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</si>
  <si>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</si>
  <si>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</si>
  <si>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</si>
  <si>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</si>
  <si>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</si>
  <si>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</si>
  <si>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</si>
  <si>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</si>
  <si>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</si>
  <si>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</si>
  <si>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</si>
  <si>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</si>
  <si>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</si>
  <si>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</si>
  <si>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</si>
  <si>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</si>
  <si>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</si>
  <si>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</si>
  <si>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</si>
  <si>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</si>
  <si>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</si>
  <si>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</si>
  <si>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</si>
  <si>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</si>
  <si>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</si>
  <si>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</si>
  <si>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</si>
  <si>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</si>
  <si>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</si>
  <si>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</si>
  <si>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</si>
  <si>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</si>
  <si>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</si>
  <si>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</si>
  <si>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</si>
  <si>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</si>
  <si>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</si>
  <si>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</si>
  <si>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</si>
  <si>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</si>
  <si>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</si>
  <si>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</si>
  <si>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</si>
  <si>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</si>
  <si>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</si>
  <si>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</si>
  <si>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</si>
  <si>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</si>
  <si>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</si>
  <si>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</si>
  <si>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</si>
  <si>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</si>
  <si>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</si>
  <si>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</si>
  <si>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</si>
  <si>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</si>
  <si>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</si>
  <si>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</si>
  <si>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</si>
  <si>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</si>
  <si>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</si>
  <si>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</si>
  <si>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</si>
  <si>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</si>
  <si>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</si>
  <si>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</si>
  <si>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</si>
  <si>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</si>
  <si>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</si>
  <si>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</si>
  <si>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</si>
  <si>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</si>
  <si>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</si>
  <si>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</si>
  <si>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</si>
  <si>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</si>
  <si>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</si>
  <si>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</si>
  <si>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</si>
  <si>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</si>
  <si>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</si>
  <si>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</si>
  <si>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</si>
  <si>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</si>
  <si>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</si>
  <si>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</si>
  <si>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</si>
  <si>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</si>
  <si>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</si>
  <si>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</si>
  <si>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</si>
  <si>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</si>
  <si>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</si>
  <si>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</si>
  <si>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</si>
  <si>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</si>
  <si>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</si>
  <si>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</si>
  <si>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</si>
  <si>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</si>
  <si>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</si>
  <si>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</si>
  <si>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</si>
  <si>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</si>
  <si>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</si>
  <si>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</si>
  <si>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</si>
  <si>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</si>
  <si>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</si>
  <si>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</si>
  <si>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</si>
  <si>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</si>
  <si>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</si>
  <si>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</si>
  <si>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</si>
  <si>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</si>
  <si>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</si>
  <si>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</si>
  <si>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</si>
  <si>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</si>
  <si>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</si>
  <si>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</si>
  <si>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</si>
  <si>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</si>
  <si>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</si>
  <si>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</si>
  <si>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</si>
  <si>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</si>
  <si>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</si>
  <si>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</si>
  <si>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</si>
  <si>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</si>
  <si>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</si>
  <si>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</si>
  <si>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</si>
  <si>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</si>
  <si>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</si>
  <si>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</si>
  <si>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</si>
  <si>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</si>
  <si>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</si>
  <si>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</si>
  <si>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</si>
  <si>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</si>
  <si>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</si>
  <si>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</si>
  <si>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</si>
  <si>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</si>
  <si>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</si>
  <si>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</si>
  <si>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</si>
  <si>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</si>
  <si>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</si>
  <si>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</si>
  <si>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</si>
  <si>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</si>
  <si>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</si>
  <si>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</si>
  <si>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</si>
  <si>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</si>
  <si>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</si>
  <si>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</si>
  <si>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</si>
  <si>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</si>
  <si>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</si>
  <si>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</si>
  <si>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</si>
  <si>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</si>
  <si>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</si>
  <si>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</si>
  <si>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</si>
  <si>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</si>
  <si>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</si>
  <si>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</si>
  <si>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</si>
  <si>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</si>
  <si>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</si>
  <si>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</si>
  <si>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</si>
  <si>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</si>
  <si>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</si>
  <si>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</si>
  <si>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</si>
  <si>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</si>
  <si>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</si>
  <si>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</si>
  <si>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</si>
  <si>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</si>
  <si>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</si>
  <si>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</si>
  <si>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</si>
  <si>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</si>
  <si>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</si>
  <si>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</si>
  <si>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</si>
  <si>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</si>
  <si>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</si>
  <si>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</si>
  <si>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</si>
  <si>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</si>
  <si>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</si>
  <si>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</si>
  <si>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</si>
  <si>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</si>
  <si>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</si>
  <si>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</si>
  <si>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</si>
  <si>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</si>
  <si>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</si>
  <si>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</si>
  <si>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</si>
  <si>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</si>
  <si>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</si>
  <si>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</si>
  <si>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</si>
  <si>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</si>
  <si>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</si>
  <si>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</si>
  <si>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</si>
  <si>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</si>
  <si>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</si>
  <si>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</si>
  <si>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</si>
  <si>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</si>
  <si>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</si>
  <si>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</si>
  <si>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</si>
  <si>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</si>
  <si>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</si>
  <si>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</si>
  <si>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</si>
  <si>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</si>
  <si>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</si>
  <si>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</si>
  <si>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</si>
  <si>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</si>
  <si>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</si>
  <si>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</si>
  <si>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</si>
  <si>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</si>
  <si>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</si>
  <si>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</si>
  <si>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</si>
  <si>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</si>
  <si>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</si>
  <si>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</si>
  <si>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</si>
  <si>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</si>
  <si>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</si>
  <si>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</si>
  <si>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</si>
  <si>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</si>
  <si>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</si>
  <si>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</si>
  <si>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</si>
  <si>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</si>
  <si>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</si>
  <si>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</si>
  <si>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</si>
  <si>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</si>
  <si>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</si>
  <si>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</si>
  <si>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</si>
  <si>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</si>
  <si>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</si>
  <si>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</si>
  <si>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</si>
  <si>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</si>
  <si>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</si>
  <si>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</si>
  <si>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</si>
  <si>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</si>
  <si>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</si>
  <si>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</si>
  <si>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</si>
  <si>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</si>
  <si>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</si>
  <si>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</si>
  <si>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</si>
  <si>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</si>
  <si>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</si>
  <si>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</si>
  <si>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</si>
  <si>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</si>
  <si>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</si>
  <si>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</si>
  <si>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</si>
  <si>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</si>
  <si>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</si>
  <si>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</si>
  <si>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</si>
  <si>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</si>
  <si>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</si>
  <si>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</si>
  <si>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</si>
  <si>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</si>
  <si>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</si>
  <si>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</si>
  <si>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</si>
  <si>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</si>
  <si>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</si>
  <si>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</si>
  <si>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</si>
  <si>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</si>
  <si>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</si>
  <si>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</si>
  <si>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</si>
  <si>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</si>
  <si>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</si>
  <si>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</si>
  <si>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</si>
  <si>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</si>
  <si>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</si>
  <si>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</si>
  <si>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</si>
  <si>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</si>
  <si>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</si>
  <si>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</si>
  <si>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</si>
  <si>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</si>
  <si>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</si>
  <si>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</si>
  <si>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</si>
  <si>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</si>
  <si>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</si>
  <si>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</si>
  <si>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</si>
  <si>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</si>
  <si>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</si>
  <si>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</si>
  <si>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</si>
  <si>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</si>
  <si>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</si>
  <si>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</si>
  <si>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</si>
  <si>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</si>
  <si>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</si>
  <si>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</si>
  <si>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</si>
  <si>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</si>
  <si>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</si>
  <si>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</si>
  <si>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</si>
  <si>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</si>
  <si>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</si>
  <si>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</si>
  <si>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</si>
  <si>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</si>
  <si>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</si>
  <si>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</si>
  <si>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</si>
  <si>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</si>
  <si>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</si>
  <si>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</si>
  <si>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</si>
  <si>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</si>
  <si>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</si>
  <si>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</si>
  <si>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</si>
  <si>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</si>
  <si>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</si>
  <si>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</si>
  <si>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</si>
  <si>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</si>
  <si>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</si>
  <si>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</si>
  <si>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</si>
  <si>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</si>
  <si>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</si>
  <si>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</si>
  <si>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</si>
  <si>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</si>
  <si>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</si>
  <si>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</si>
  <si>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</si>
  <si>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</si>
  <si>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</si>
  <si>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</si>
  <si>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</si>
  <si>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</si>
  <si>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</si>
  <si>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</si>
  <si>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</si>
  <si>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</si>
  <si>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</si>
  <si>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</si>
  <si>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</si>
  <si>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</si>
  <si>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</si>
  <si>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</si>
  <si>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</si>
  <si>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</si>
  <si>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</si>
  <si>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</si>
  <si>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</si>
  <si>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</si>
  <si>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</si>
  <si>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</si>
  <si>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</si>
  <si>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</si>
  <si>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</si>
  <si>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</si>
  <si>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</si>
  <si>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</si>
  <si>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</si>
  <si>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</si>
  <si>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</si>
  <si>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</si>
  <si>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</si>
  <si>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</si>
  <si>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</si>
  <si>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</si>
  <si>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</si>
  <si>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</si>
  <si>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</si>
  <si>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</si>
  <si>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</si>
  <si>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</si>
  <si>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</si>
  <si>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</si>
  <si>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</si>
  <si>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</si>
  <si>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</si>
  <si>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</si>
  <si>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</si>
  <si>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</si>
  <si>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</si>
  <si>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</si>
  <si>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</si>
  <si>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</si>
  <si>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</si>
  <si>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</si>
  <si>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</si>
  <si>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</si>
  <si>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</si>
  <si>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</si>
  <si>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</si>
  <si>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</si>
  <si>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</si>
  <si>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</si>
  <si>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</si>
  <si>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</si>
  <si>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</si>
  <si>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</si>
  <si>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</si>
  <si>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</si>
  <si>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</si>
  <si>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</si>
  <si>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</si>
  <si>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</si>
  <si>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</si>
  <si>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</si>
  <si>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</si>
  <si>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</si>
  <si>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</si>
  <si>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</si>
  <si>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</si>
  <si>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</si>
  <si>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</si>
  <si>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</si>
  <si>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</si>
  <si>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</si>
  <si>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</si>
  <si>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</si>
  <si>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</si>
  <si>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</si>
  <si>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</si>
  <si>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</si>
  <si>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</si>
  <si>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</si>
  <si>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</si>
  <si>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</si>
  <si>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</si>
  <si>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</si>
  <si>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</si>
  <si>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</si>
  <si>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</si>
  <si>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</si>
  <si>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</si>
  <si>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</si>
  <si>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</si>
  <si>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</si>
  <si>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</si>
  <si>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</si>
  <si>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</si>
  <si>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</si>
  <si>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</si>
  <si>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</si>
  <si>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</si>
  <si>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</si>
  <si>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</si>
  <si>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</si>
  <si>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</si>
  <si>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</si>
  <si>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</si>
  <si>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</si>
  <si>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</si>
  <si>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</si>
  <si>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</si>
  <si>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</si>
  <si>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</si>
  <si>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</si>
  <si>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</si>
  <si>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</si>
  <si>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</si>
  <si>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</si>
  <si>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</si>
  <si>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</si>
  <si>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</si>
  <si>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</si>
  <si>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</si>
  <si>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</si>
  <si>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</si>
  <si>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</si>
  <si>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</si>
  <si>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</si>
  <si>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</si>
  <si>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</si>
  <si>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</si>
  <si>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</si>
  <si>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</si>
  <si>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</si>
  <si>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</si>
  <si>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</si>
  <si>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</si>
  <si>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</si>
  <si>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</si>
  <si>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</si>
  <si>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</si>
  <si>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</si>
  <si>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</si>
  <si>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</si>
  <si>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</si>
  <si>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</si>
  <si>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</si>
  <si>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</si>
  <si>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</si>
  <si>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</si>
  <si>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</si>
  <si>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</si>
  <si>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</si>
  <si>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</si>
  <si>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</si>
  <si>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</si>
  <si>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</si>
  <si>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</si>
  <si>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</si>
  <si>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</si>
  <si>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</si>
  <si>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</si>
  <si>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</si>
  <si>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</si>
  <si>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</si>
  <si>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</si>
  <si>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</si>
  <si>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</si>
  <si>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</si>
  <si>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</si>
  <si>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</si>
  <si>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</si>
  <si>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</si>
  <si>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</si>
  <si>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</si>
  <si>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</si>
  <si>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</si>
  <si>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</si>
  <si>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</si>
  <si>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</si>
  <si>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</si>
  <si>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</si>
  <si>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</si>
  <si>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</si>
  <si>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</si>
  <si>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</si>
  <si>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</si>
  <si>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</si>
  <si>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</si>
  <si>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</si>
  <si>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</si>
  <si>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</si>
  <si>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</si>
  <si>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</si>
  <si>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</si>
  <si>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</si>
  <si>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</si>
  <si>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</si>
  <si>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</si>
  <si>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</si>
  <si>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</si>
  <si>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</si>
  <si>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</si>
  <si>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</si>
  <si>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</si>
  <si>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</si>
  <si>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</si>
  <si>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</si>
  <si>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</si>
  <si>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</si>
  <si>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</si>
  <si>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</si>
  <si>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</si>
  <si>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</si>
  <si>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</si>
  <si>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</si>
  <si>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</si>
  <si>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</si>
  <si>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</si>
  <si>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</si>
  <si>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</si>
  <si>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</si>
  <si>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</si>
  <si>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</si>
  <si>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</si>
  <si>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</si>
  <si>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</si>
  <si>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</si>
  <si>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</si>
  <si>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</si>
  <si>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</si>
  <si>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</si>
  <si>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</si>
  <si>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</si>
  <si>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</si>
  <si>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</si>
  <si>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</si>
  <si>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</si>
  <si>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</si>
  <si>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</si>
  <si>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</si>
  <si>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</si>
  <si>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</si>
  <si>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</si>
  <si>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</si>
  <si>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</si>
  <si>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</si>
  <si>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</si>
  <si>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</si>
  <si>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</si>
  <si>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</si>
  <si>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</si>
  <si>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</si>
  <si>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</si>
  <si>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</si>
  <si>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</si>
  <si>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</si>
  <si>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</si>
  <si>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</si>
  <si>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</si>
  <si>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</si>
  <si>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</si>
  <si>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</si>
  <si>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</si>
  <si>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</si>
  <si>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</si>
  <si>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</si>
  <si>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</si>
  <si>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</si>
  <si>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</si>
  <si>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</si>
  <si>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</si>
  <si>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</si>
  <si>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</si>
  <si>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</si>
  <si>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</si>
  <si>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</si>
  <si>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</si>
  <si>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</si>
  <si>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</si>
  <si>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</si>
  <si>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</si>
  <si>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</si>
  <si>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</si>
  <si>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</si>
  <si>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</si>
  <si>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</si>
  <si>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</si>
  <si>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</si>
  <si>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</si>
  <si>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</si>
  <si>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</si>
  <si>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</si>
  <si>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</si>
  <si>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</si>
  <si>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</si>
  <si>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</si>
  <si>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</si>
  <si>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</si>
  <si>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</si>
  <si>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</si>
  <si>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</si>
  <si>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</si>
  <si>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</si>
  <si>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</si>
  <si>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</si>
  <si>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</si>
  <si>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</si>
  <si>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</si>
  <si>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</si>
  <si>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</si>
  <si>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</si>
  <si>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</si>
  <si>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</si>
  <si>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</si>
  <si>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</si>
  <si>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</si>
  <si>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</si>
  <si>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</si>
  <si>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</si>
  <si>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</si>
  <si>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</si>
  <si>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</si>
  <si>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</si>
  <si>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</si>
  <si>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</si>
  <si>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</si>
  <si>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</si>
  <si>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</si>
  <si>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</si>
  <si>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</si>
  <si>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</si>
  <si>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</si>
  <si>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</si>
  <si>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</si>
  <si>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</si>
  <si>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</si>
  <si>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</si>
  <si>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</si>
  <si>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</si>
  <si>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</si>
  <si>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</si>
  <si>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</si>
  <si>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</si>
  <si>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</si>
  <si>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</si>
  <si>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</si>
  <si>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</si>
  <si>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</si>
  <si>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</si>
  <si>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</si>
  <si>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</si>
  <si>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</si>
  <si>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</si>
  <si>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</si>
  <si>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</si>
  <si>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</si>
  <si>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</si>
  <si>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</si>
  <si>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</si>
  <si>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</si>
  <si>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</si>
  <si>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</si>
  <si>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</si>
  <si>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</si>
  <si>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</si>
  <si>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</si>
  <si>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</si>
  <si>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</si>
  <si>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</si>
  <si>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</si>
  <si>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</si>
  <si>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</si>
  <si>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</si>
  <si>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</si>
  <si>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</si>
  <si>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</si>
  <si>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</si>
  <si>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</si>
  <si>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</si>
  <si>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</si>
  <si>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</si>
  <si>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</si>
  <si>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</si>
  <si>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</si>
  <si>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</si>
  <si>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</si>
  <si>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</si>
  <si>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</si>
  <si>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</si>
  <si>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</si>
  <si>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</si>
  <si>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</si>
  <si>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</si>
  <si>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</si>
  <si>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</si>
  <si>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</si>
  <si>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</si>
  <si>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</si>
  <si>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</si>
  <si>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</si>
  <si>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</si>
  <si>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</si>
  <si>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</si>
  <si>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</si>
  <si>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</si>
  <si>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</si>
  <si>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</si>
  <si>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</si>
  <si>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</si>
  <si>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</si>
  <si>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</si>
  <si>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</si>
  <si>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</si>
  <si>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</si>
  <si>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</si>
  <si>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</si>
  <si>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</si>
  <si>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</si>
  <si>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</si>
  <si>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</si>
  <si>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</si>
  <si>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</si>
  <si>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</si>
  <si>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</si>
  <si>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</si>
  <si>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</si>
  <si>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</si>
  <si>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</si>
  <si>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</si>
  <si>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</si>
  <si>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</si>
  <si>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</si>
  <si>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</si>
  <si>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</si>
  <si>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</si>
  <si>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</si>
  <si>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</si>
  <si>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</si>
  <si>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</si>
  <si>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</si>
  <si>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</si>
  <si>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</si>
  <si>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</si>
  <si>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</si>
  <si>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</si>
  <si>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</si>
  <si>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</si>
  <si>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</si>
  <si>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</si>
  <si>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</si>
  <si>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</si>
  <si>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</si>
  <si>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</si>
  <si>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</si>
  <si>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</si>
  <si>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</si>
  <si>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</si>
  <si>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</si>
  <si>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</si>
  <si>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</si>
  <si>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</si>
  <si>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</si>
  <si>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</si>
  <si>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</si>
  <si>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</si>
  <si>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</si>
  <si>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</si>
  <si>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</si>
  <si>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</si>
  <si>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</si>
  <si>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</si>
  <si>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</si>
  <si>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</si>
  <si>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</si>
  <si>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</si>
  <si>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</si>
  <si>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</si>
  <si>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</si>
  <si>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</si>
  <si>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</si>
  <si>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</si>
  <si>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</si>
  <si>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</si>
  <si>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</si>
  <si>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</si>
  <si>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</si>
  <si>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</si>
  <si>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</si>
  <si>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</si>
  <si>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</si>
  <si>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</si>
  <si>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</si>
  <si>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</si>
  <si>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</si>
  <si>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</si>
  <si>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</si>
  <si>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</si>
  <si>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</si>
  <si>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</si>
  <si>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</si>
  <si>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</si>
  <si>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</si>
  <si>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</si>
  <si>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</si>
  <si>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</si>
  <si>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</si>
  <si>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</si>
  <si>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</si>
  <si>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</si>
  <si>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</si>
  <si>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</si>
  <si>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</si>
  <si>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</si>
  <si>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</si>
  <si>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</si>
  <si>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</si>
  <si>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</si>
  <si>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</si>
  <si>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</si>
  <si>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</si>
  <si>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</si>
  <si>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</si>
  <si>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</si>
  <si>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</si>
  <si>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</si>
  <si>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</si>
  <si>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</si>
  <si>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</si>
  <si>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</si>
  <si>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</si>
  <si>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</si>
  <si>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</si>
  <si>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</si>
  <si>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</si>
  <si>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</si>
  <si>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</si>
  <si>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</si>
  <si>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</si>
  <si>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</si>
  <si>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</si>
  <si>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</si>
  <si>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</si>
  <si>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</si>
  <si>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</si>
  <si>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</si>
  <si>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</si>
  <si>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</si>
  <si>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</si>
  <si>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</si>
  <si>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</si>
  <si>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</si>
  <si>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</si>
  <si>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</si>
  <si>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</si>
  <si>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</si>
  <si>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</si>
  <si>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</si>
  <si>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</si>
  <si>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</si>
  <si>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</si>
  <si>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</si>
  <si>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</si>
  <si>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</si>
  <si>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</si>
  <si>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</si>
  <si>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</si>
  <si>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</si>
  <si>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</si>
  <si>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</si>
  <si>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</si>
  <si>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</si>
  <si>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</si>
  <si>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</si>
  <si>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</si>
  <si>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</si>
  <si>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</si>
  <si>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</si>
  <si>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</si>
  <si>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</si>
  <si>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</si>
  <si>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</si>
  <si>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</si>
  <si>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</si>
  <si>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</si>
  <si>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</si>
  <si>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</si>
  <si>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</si>
  <si>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</si>
  <si>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</si>
  <si>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</si>
  <si>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</si>
  <si>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</si>
  <si>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</si>
  <si>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</si>
  <si>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</si>
  <si>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</si>
  <si>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</si>
  <si>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</si>
  <si>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</si>
  <si>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</si>
  <si>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</si>
  <si>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</si>
  <si>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</si>
  <si>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</si>
  <si>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</si>
  <si>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</si>
  <si>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</si>
  <si>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</si>
  <si>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</si>
  <si>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</si>
  <si>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</si>
  <si>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</si>
  <si>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</si>
  <si>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</si>
  <si>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</si>
  <si>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</si>
  <si>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</si>
  <si>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</si>
  <si>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</si>
  <si>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</si>
  <si>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</si>
  <si>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</si>
  <si>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</si>
  <si>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</si>
  <si>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</si>
  <si>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</si>
  <si>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</si>
  <si>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</si>
  <si>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</si>
  <si>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</si>
  <si>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</si>
  <si>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</si>
  <si>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</si>
  <si>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</si>
  <si>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</si>
  <si>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</si>
  <si>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</si>
  <si>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</si>
  <si>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</si>
  <si>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</si>
  <si>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</si>
  <si>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</si>
  <si>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</si>
  <si>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</si>
  <si>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</si>
  <si>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</si>
  <si>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</si>
  <si>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</si>
  <si>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</si>
  <si>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</si>
  <si>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</si>
  <si>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</si>
  <si>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</si>
  <si>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</si>
  <si>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</si>
  <si>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</si>
  <si>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</si>
  <si>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</si>
  <si>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</si>
  <si>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</si>
  <si>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</si>
  <si>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</si>
  <si>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</si>
  <si>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</si>
  <si>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</si>
  <si>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</si>
  <si>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</si>
  <si>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</si>
  <si>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</si>
  <si>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</si>
  <si>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</si>
  <si>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</si>
  <si>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</si>
  <si>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</si>
  <si>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</si>
  <si>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</si>
  <si>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</si>
  <si>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</si>
  <si>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</si>
  <si>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</si>
  <si>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</si>
  <si>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</si>
  <si>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</si>
  <si>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</si>
  <si>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</si>
  <si>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</si>
  <si>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</si>
  <si>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</si>
  <si>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</si>
  <si>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</si>
  <si>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</si>
  <si>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</si>
  <si>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</si>
  <si>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</si>
  <si>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</si>
  <si>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</si>
  <si>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</si>
  <si>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</si>
  <si>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</si>
  <si>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</si>
  <si>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</si>
  <si>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</si>
  <si>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</si>
  <si>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</si>
  <si>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</si>
  <si>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</si>
  <si>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</si>
  <si>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</si>
  <si>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</si>
  <si>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</si>
  <si>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</si>
  <si>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</si>
  <si>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</si>
  <si>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</si>
  <si>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</si>
  <si>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</si>
  <si>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</si>
  <si>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</si>
  <si>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</si>
  <si>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</si>
  <si>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</si>
  <si>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</si>
  <si>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</si>
  <si>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</si>
  <si>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</si>
  <si>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</si>
  <si>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</si>
  <si>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</si>
  <si>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</si>
  <si>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</si>
  <si>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</si>
  <si>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</si>
  <si>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</si>
  <si>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</si>
  <si>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</si>
  <si>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</si>
  <si>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</si>
  <si>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</si>
  <si>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</si>
  <si>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</si>
  <si>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</si>
  <si>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</si>
  <si>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</si>
  <si>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</si>
  <si>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</si>
  <si>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</si>
  <si>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</si>
  <si>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</si>
  <si>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</si>
  <si>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</si>
  <si>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</si>
  <si>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</si>
  <si>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</si>
  <si>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</si>
  <si>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</si>
  <si>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</si>
  <si>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</si>
  <si>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</si>
  <si>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</si>
  <si>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</si>
  <si>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</si>
  <si>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</si>
  <si>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</si>
  <si>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</si>
  <si>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</si>
  <si>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</si>
  <si>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</si>
  <si>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</si>
  <si>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</si>
  <si>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</si>
  <si>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</si>
  <si>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</si>
  <si>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</si>
  <si>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</si>
  <si>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</si>
  <si>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</si>
  <si>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</si>
  <si>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</si>
  <si>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</si>
  <si>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</si>
  <si>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</si>
  <si>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</si>
  <si>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</si>
  <si>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</si>
  <si>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</si>
  <si>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</si>
  <si>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</si>
  <si>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</si>
  <si>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</si>
  <si>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</si>
  <si>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</si>
  <si>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</si>
  <si>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</si>
  <si>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</si>
  <si>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</si>
  <si>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</si>
  <si>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</si>
  <si>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</si>
  <si>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</si>
  <si>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</si>
  <si>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</si>
  <si>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</si>
  <si>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</si>
  <si>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</si>
  <si>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</si>
  <si>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</si>
  <si>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</si>
  <si>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</si>
  <si>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</si>
  <si>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</si>
  <si>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</si>
  <si>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</si>
  <si>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</si>
  <si>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</si>
  <si>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</si>
  <si>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</si>
  <si>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</si>
  <si>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</si>
  <si>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</si>
  <si>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</si>
  <si>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</si>
  <si>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</si>
  <si>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</si>
  <si>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</si>
  <si>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</si>
  <si>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</si>
  <si>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</si>
  <si>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</si>
  <si>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</si>
  <si>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</si>
  <si>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</si>
  <si>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</si>
  <si>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</si>
  <si>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</si>
  <si>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</si>
  <si>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</si>
  <si>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</si>
  <si>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</si>
  <si>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</si>
  <si>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</si>
  <si>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</si>
  <si>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</si>
  <si>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</si>
  <si>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</si>
  <si>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</si>
  <si>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</si>
  <si>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</si>
  <si>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</si>
  <si>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</si>
  <si>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</si>
  <si>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</si>
  <si>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</si>
  <si>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</si>
  <si>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</si>
  <si>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</si>
  <si>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</si>
  <si>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</si>
  <si>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</si>
  <si>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</si>
  <si>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</si>
  <si>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</si>
  <si>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</si>
  <si>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</si>
  <si>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</si>
  <si>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</si>
  <si>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</si>
  <si>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</si>
  <si>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</si>
  <si>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</si>
  <si>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</si>
  <si>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</si>
  <si>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</si>
  <si>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</si>
  <si>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</si>
  <si>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</si>
  <si>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</si>
  <si>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</si>
  <si>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</si>
  <si>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</si>
  <si>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</si>
  <si>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</si>
  <si>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</si>
  <si>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</si>
  <si>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</si>
  <si>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</si>
  <si>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</si>
  <si>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</si>
  <si>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</si>
  <si>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</si>
  <si>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</si>
  <si>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</si>
  <si>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</si>
  <si>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</si>
  <si>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</si>
  <si>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</si>
  <si>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</si>
  <si>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</si>
  <si>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</si>
  <si>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</si>
  <si>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</si>
  <si>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</si>
  <si>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</si>
  <si>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</si>
  <si>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</si>
  <si>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</si>
  <si>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</si>
  <si>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</si>
  <si>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</si>
  <si>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</si>
  <si>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</si>
  <si>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</si>
  <si>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</si>
  <si>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</si>
  <si>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</si>
  <si>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</si>
  <si>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</si>
  <si>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</si>
  <si>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</si>
  <si>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</si>
  <si>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</si>
  <si>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</si>
  <si>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</si>
  <si>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</si>
  <si>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</si>
  <si>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</si>
  <si>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</si>
  <si>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</si>
  <si>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</si>
  <si>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</si>
  <si>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</si>
  <si>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</si>
  <si>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</si>
  <si>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</si>
  <si>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</si>
  <si>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</si>
  <si>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</si>
  <si>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</si>
  <si>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</si>
  <si>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</si>
  <si>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</si>
  <si>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</si>
  <si>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</si>
  <si>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</si>
  <si>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</si>
  <si>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</si>
  <si>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</si>
  <si>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</si>
  <si>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</si>
  <si>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</si>
  <si>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</si>
  <si>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</si>
  <si>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</si>
  <si>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</si>
  <si>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</si>
  <si>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</si>
  <si>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</si>
  <si>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</si>
  <si>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</si>
  <si>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</si>
  <si>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</si>
  <si>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</si>
  <si>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</si>
  <si>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</si>
  <si>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</si>
  <si>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</si>
  <si>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</si>
  <si>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</si>
  <si>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</si>
  <si>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</si>
  <si>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</si>
  <si>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</si>
  <si>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</si>
  <si>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</si>
  <si>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</si>
  <si>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</si>
  <si>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</si>
  <si>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</si>
  <si>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</si>
  <si>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</si>
  <si>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</si>
  <si>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</si>
  <si>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</si>
  <si>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</si>
  <si>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</si>
  <si>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</si>
  <si>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</si>
  <si>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</si>
  <si>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</si>
  <si>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</si>
  <si>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</si>
  <si>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</si>
  <si>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</si>
  <si>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</si>
  <si>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</si>
  <si>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</si>
  <si>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</si>
  <si>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</si>
  <si>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</si>
  <si>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</si>
  <si>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</si>
  <si>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</si>
  <si>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</si>
  <si>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</si>
  <si>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</si>
  <si>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</si>
  <si>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</si>
  <si>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</si>
  <si>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</si>
  <si>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</si>
  <si>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</si>
  <si>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</si>
  <si>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</si>
  <si>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</si>
  <si>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</si>
  <si>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</si>
  <si>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</si>
  <si>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</si>
  <si>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</si>
  <si>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</si>
  <si>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</si>
  <si>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</si>
  <si>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</si>
  <si>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</si>
  <si>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</si>
  <si>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</si>
  <si>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</si>
  <si>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</si>
  <si>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</si>
  <si>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</si>
  <si>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</si>
  <si>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</si>
  <si>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</si>
  <si>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</si>
  <si>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</si>
  <si>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</si>
  <si>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</si>
  <si>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</si>
  <si>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</si>
  <si>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</si>
  <si>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</si>
  <si>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</si>
  <si>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</si>
  <si>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</si>
  <si>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</si>
  <si>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</si>
  <si>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</si>
  <si>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</si>
  <si>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</si>
  <si>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</si>
  <si>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</si>
  <si>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</si>
  <si>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</si>
  <si>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</si>
  <si>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</si>
  <si>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</si>
  <si>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</si>
  <si>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</si>
  <si>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</si>
  <si>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</si>
  <si>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</si>
  <si>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</si>
  <si>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</si>
  <si>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</si>
  <si>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</si>
  <si>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</si>
  <si>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</si>
  <si>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</si>
  <si>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</si>
  <si>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</si>
  <si>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</si>
  <si>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</si>
  <si>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</si>
  <si>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</si>
  <si>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</si>
  <si>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</si>
  <si>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</si>
  <si>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</si>
  <si>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</si>
  <si>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</si>
  <si>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</si>
  <si>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</si>
  <si>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</si>
  <si>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</si>
  <si>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</si>
  <si>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</si>
  <si>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</si>
  <si>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</si>
  <si>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</si>
  <si>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</si>
  <si>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</si>
  <si>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</si>
  <si>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</si>
  <si>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</si>
  <si>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</si>
  <si>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</si>
  <si>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</si>
  <si>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</si>
  <si>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</si>
  <si>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</si>
  <si>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</si>
  <si>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</si>
  <si>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</si>
  <si>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</si>
  <si>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</si>
  <si>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</si>
  <si>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</si>
  <si>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</si>
  <si>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</si>
  <si>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</si>
  <si>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</si>
  <si>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</si>
  <si>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</si>
  <si>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</si>
  <si>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</si>
  <si>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</si>
  <si>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</si>
  <si>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</si>
  <si>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</si>
  <si>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</si>
  <si>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</si>
  <si>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</si>
  <si>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</si>
  <si>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</si>
  <si>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</si>
  <si>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</si>
  <si>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</si>
  <si>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</si>
  <si>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</si>
  <si>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</si>
  <si>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</si>
  <si>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</si>
  <si>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</si>
  <si>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</si>
  <si>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</si>
  <si>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</si>
  <si>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</si>
  <si>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</si>
  <si>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</si>
  <si>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</si>
  <si>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</si>
  <si>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</si>
  <si>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</si>
  <si>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</si>
  <si>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</si>
  <si>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</si>
  <si>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</si>
  <si>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</si>
  <si>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</si>
  <si>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</si>
  <si>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</si>
  <si>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</si>
  <si>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</si>
  <si>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</si>
  <si>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</si>
  <si>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</si>
  <si>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</si>
  <si>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</si>
  <si>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</si>
  <si>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</si>
  <si>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</si>
  <si>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</si>
  <si>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</si>
  <si>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</si>
  <si>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</si>
  <si>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</si>
  <si>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</si>
  <si>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</si>
  <si>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</si>
  <si>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</si>
  <si>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</si>
  <si>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</si>
  <si>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</si>
  <si>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</si>
  <si>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</si>
  <si>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</si>
  <si>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</si>
  <si>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</si>
  <si>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</si>
  <si>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</si>
  <si>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</si>
  <si>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</si>
  <si>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</si>
  <si>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</si>
  <si>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</si>
  <si>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</si>
  <si>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</si>
  <si>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</si>
  <si>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</si>
  <si>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</si>
  <si>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</si>
  <si>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</si>
  <si>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</si>
  <si>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</si>
  <si>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</si>
  <si>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</si>
  <si>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</si>
  <si>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</si>
  <si>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</si>
  <si>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</si>
  <si>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</si>
  <si>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</si>
  <si>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</si>
  <si>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</si>
  <si>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</si>
  <si>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</si>
  <si>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</si>
  <si>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</si>
  <si>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</si>
  <si>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</si>
  <si>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</si>
  <si>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</si>
  <si>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</si>
  <si>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</si>
  <si>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</si>
  <si>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</si>
  <si>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</si>
  <si>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</si>
  <si>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</si>
  <si>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</si>
  <si>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</si>
  <si>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</si>
  <si>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</si>
  <si>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</si>
  <si>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</si>
  <si>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</si>
  <si>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</si>
  <si>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</si>
  <si>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</si>
  <si>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</si>
  <si>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</si>
  <si>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</si>
  <si>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</si>
  <si>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</si>
  <si>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</si>
  <si>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</si>
  <si>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</si>
  <si>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</si>
  <si>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</si>
  <si>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</si>
  <si>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</si>
  <si>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</si>
  <si>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</si>
  <si>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</si>
  <si>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</si>
  <si>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</si>
  <si>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</si>
  <si>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</si>
  <si>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</si>
  <si>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</si>
  <si>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</si>
  <si>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</si>
  <si>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</si>
  <si>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</si>
  <si>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</si>
  <si>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</si>
  <si>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</si>
  <si>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</si>
  <si>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</si>
  <si>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</si>
  <si>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</si>
  <si>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</si>
  <si>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</si>
  <si>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</si>
  <si>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</si>
  <si>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</si>
  <si>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</si>
  <si>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</si>
  <si>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</si>
  <si>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</si>
  <si>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</si>
  <si>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</si>
  <si>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</si>
  <si>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</si>
  <si>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</si>
  <si>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</si>
  <si>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</si>
  <si>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</si>
  <si>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</si>
  <si>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</si>
  <si>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</si>
  <si>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</si>
  <si>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</si>
  <si>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</si>
  <si>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</si>
  <si>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</si>
  <si>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</si>
  <si>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</si>
  <si>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</si>
  <si>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</si>
  <si>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</si>
  <si>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</si>
  <si>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</si>
  <si>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</si>
  <si>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</si>
  <si>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</si>
  <si>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</si>
  <si>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</si>
  <si>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</si>
  <si>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</si>
  <si>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</si>
  <si>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</si>
  <si>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</si>
  <si>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</si>
  <si>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</si>
  <si>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</si>
  <si>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</si>
  <si>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</si>
  <si>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</si>
  <si>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</si>
  <si>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</si>
  <si>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</si>
  <si>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</si>
  <si>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</si>
  <si>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</si>
  <si>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</si>
  <si>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</si>
  <si>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</si>
  <si>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</si>
  <si>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</si>
  <si>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</si>
  <si>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</si>
  <si>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</si>
  <si>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</si>
  <si>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</si>
  <si>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</si>
  <si>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</si>
  <si>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</si>
  <si>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</si>
  <si>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</si>
  <si>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</si>
  <si>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</si>
  <si>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</si>
  <si>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</si>
  <si>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</si>
  <si>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</si>
  <si>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</si>
  <si>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</si>
  <si>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</si>
  <si>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</si>
  <si>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</si>
  <si>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</si>
  <si>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</si>
  <si>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</si>
  <si>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</si>
  <si>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</si>
  <si>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</si>
  <si>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</si>
  <si>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</si>
  <si>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</si>
  <si>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</si>
  <si>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</si>
  <si>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</si>
  <si>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</si>
  <si>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</si>
  <si>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</si>
  <si>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</si>
  <si>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</si>
  <si>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</si>
  <si>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</si>
  <si>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</si>
  <si>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</si>
  <si>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</si>
  <si>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</si>
  <si>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</si>
  <si>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</si>
  <si>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</si>
  <si>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</si>
  <si>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</si>
  <si>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</si>
  <si>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</si>
  <si>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</si>
  <si>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</si>
  <si>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</si>
  <si>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</si>
  <si>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</si>
  <si>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</si>
  <si>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</si>
  <si>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</si>
  <si>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</si>
  <si>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</si>
  <si>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</si>
  <si>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</si>
  <si>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</si>
  <si>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</si>
  <si>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</si>
  <si>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</si>
  <si>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</si>
  <si>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</si>
  <si>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</si>
  <si>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</si>
  <si>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</si>
  <si>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</si>
  <si>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</si>
  <si>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</si>
  <si>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</si>
  <si>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</si>
  <si>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</si>
  <si>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</si>
  <si>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</si>
  <si>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</si>
  <si>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</si>
  <si>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</si>
  <si>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</si>
  <si>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</si>
  <si>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</si>
  <si>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</si>
  <si>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</si>
  <si>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</si>
  <si>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</si>
  <si>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</si>
  <si>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</si>
  <si>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</si>
  <si>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</si>
  <si>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</si>
  <si>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</si>
  <si>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</si>
  <si>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</si>
  <si>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</si>
  <si>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</si>
  <si>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</si>
  <si>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</si>
  <si>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</si>
  <si>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</si>
  <si>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</si>
  <si>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</si>
  <si>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</si>
  <si>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</si>
  <si>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</si>
  <si>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</si>
  <si>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</si>
  <si>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</si>
  <si>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</si>
  <si>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</si>
  <si>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</si>
  <si>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</si>
  <si>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</si>
  <si>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</si>
  <si>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</si>
  <si>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</si>
  <si>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</si>
  <si>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</si>
  <si>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</si>
  <si>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</si>
  <si>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</si>
  <si>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</si>
  <si>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</si>
  <si>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</si>
  <si>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</si>
  <si>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</si>
  <si>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</si>
  <si>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</si>
  <si>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</si>
  <si>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</si>
  <si>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</si>
  <si>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</si>
  <si>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</si>
  <si>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</si>
  <si>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</si>
  <si>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</si>
  <si>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</si>
  <si>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</si>
  <si>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</si>
  <si>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</si>
  <si>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</si>
  <si>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</si>
  <si>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</si>
  <si>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</si>
  <si>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</si>
  <si>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</si>
  <si>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</si>
  <si>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</si>
  <si>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</si>
  <si>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</si>
  <si>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</si>
  <si>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</si>
  <si>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</si>
  <si>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</si>
  <si>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</si>
  <si>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</si>
  <si>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</si>
  <si>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</si>
  <si>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</si>
  <si>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</si>
  <si>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</si>
  <si>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</si>
  <si>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</si>
  <si>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</si>
  <si>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</si>
  <si>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</si>
  <si>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</si>
  <si>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</si>
  <si>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</si>
  <si>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</si>
  <si>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</si>
  <si>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</si>
  <si>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</si>
  <si>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</si>
  <si>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</si>
  <si>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</si>
  <si>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</si>
  <si>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</si>
  <si>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</si>
  <si>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</si>
  <si>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</si>
  <si>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</si>
  <si>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</si>
  <si>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</si>
  <si>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</si>
  <si>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</si>
  <si>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</si>
  <si>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</si>
  <si>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</si>
  <si>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</si>
  <si>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</si>
  <si>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</si>
  <si>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</si>
  <si>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</si>
  <si>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</si>
  <si>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</si>
  <si>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</si>
  <si>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</si>
  <si>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</si>
  <si>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</si>
  <si>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</si>
  <si>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</si>
  <si>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</si>
  <si>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</si>
  <si>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</si>
  <si>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</si>
  <si>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</si>
  <si>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</si>
  <si>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</si>
  <si>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</si>
  <si>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</si>
  <si>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</si>
  <si>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</si>
  <si>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</si>
  <si>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</si>
  <si>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</si>
  <si>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</si>
  <si>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</si>
  <si>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</si>
  <si>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</si>
  <si>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</si>
  <si>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</si>
  <si>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</si>
  <si>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</si>
  <si>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</si>
  <si>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</si>
  <si>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</si>
  <si>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</si>
  <si>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</si>
  <si>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</si>
  <si>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</si>
  <si>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</si>
  <si>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</si>
  <si>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</si>
  <si>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</si>
  <si>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</si>
  <si>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</si>
  <si>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</si>
  <si>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</si>
  <si>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</si>
  <si>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</si>
  <si>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</si>
  <si>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</si>
  <si>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</si>
  <si>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</si>
  <si>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</si>
  <si>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</si>
  <si>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</si>
  <si>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</si>
  <si>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</si>
  <si>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</si>
  <si>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</si>
  <si>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</si>
  <si>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</si>
  <si>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</si>
  <si>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</si>
  <si>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</si>
  <si>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</si>
  <si>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</si>
  <si>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</si>
  <si>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</si>
  <si>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</si>
  <si>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</si>
  <si>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</si>
  <si>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</si>
  <si>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</si>
  <si>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</si>
  <si>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</si>
  <si>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</si>
  <si>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</si>
  <si>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</si>
  <si>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</si>
  <si>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</si>
  <si>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</si>
  <si>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</si>
  <si>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</si>
  <si>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</si>
  <si>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</si>
  <si>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</si>
  <si>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</si>
  <si>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</si>
  <si>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</si>
  <si>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</si>
  <si>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</si>
  <si>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</si>
  <si>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</si>
  <si>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</si>
  <si>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</si>
  <si>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</si>
  <si>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</si>
  <si>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</si>
  <si>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</si>
  <si>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</si>
  <si>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</si>
  <si>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</si>
  <si>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</si>
  <si>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</si>
  <si>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</si>
  <si>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</si>
  <si>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</si>
  <si>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</si>
  <si>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</si>
  <si>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</si>
  <si>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</si>
  <si>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</si>
  <si>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</si>
  <si>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</si>
  <si>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</si>
  <si>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</si>
  <si>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</si>
  <si>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</si>
  <si>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</si>
  <si>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</si>
  <si>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</si>
  <si>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</si>
  <si>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</si>
  <si>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</si>
  <si>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</si>
  <si>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</si>
  <si>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</si>
  <si>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</si>
  <si>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</si>
  <si>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</si>
  <si>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</si>
  <si>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</si>
  <si>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</si>
  <si>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</si>
  <si>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</si>
  <si>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</si>
  <si>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</si>
  <si>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</si>
  <si>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</si>
  <si>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</si>
  <si>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</si>
  <si>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</si>
  <si>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</si>
  <si>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</si>
  <si>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</si>
  <si>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</si>
  <si>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</si>
  <si>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</si>
  <si>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</si>
  <si>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</si>
  <si>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</si>
  <si>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</si>
  <si>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</si>
  <si>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</si>
  <si>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</si>
  <si>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</si>
  <si>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</si>
  <si>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</si>
  <si>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</si>
  <si>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</si>
  <si>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</si>
  <si>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</si>
  <si>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</si>
  <si>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</si>
  <si>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</si>
  <si>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</si>
  <si>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</si>
  <si>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</si>
  <si>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</si>
  <si>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</si>
  <si>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</si>
  <si>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</si>
  <si>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</si>
  <si>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</si>
  <si>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</si>
  <si>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</si>
  <si>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</si>
  <si>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</si>
  <si>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</si>
  <si>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</si>
  <si>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</si>
  <si>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</si>
  <si>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</si>
  <si>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</si>
  <si>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</si>
  <si>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</si>
  <si>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</si>
  <si>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</si>
  <si>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</si>
  <si>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</si>
  <si>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</si>
  <si>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</si>
  <si>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</si>
  <si>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</si>
  <si>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</si>
  <si>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</si>
  <si>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</si>
  <si>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</si>
  <si>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</si>
  <si>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</si>
  <si>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</si>
  <si>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</si>
  <si>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</si>
  <si>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</si>
  <si>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</si>
  <si>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</si>
  <si>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</si>
  <si>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</si>
  <si>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</si>
  <si>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</si>
  <si>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</si>
  <si>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</si>
  <si>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</si>
  <si>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</si>
  <si>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</si>
  <si>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</si>
  <si>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</si>
  <si>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</si>
  <si>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</si>
  <si>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</si>
  <si>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</si>
  <si>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</si>
  <si>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</si>
  <si>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</si>
  <si>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</si>
  <si>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</si>
  <si>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</si>
  <si>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</si>
  <si>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</si>
  <si>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</si>
  <si>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</si>
  <si>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</si>
  <si>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</si>
  <si>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</si>
  <si>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</si>
  <si>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</si>
  <si>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</si>
  <si>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</si>
  <si>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</si>
  <si>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</si>
  <si>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</si>
  <si>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</si>
  <si>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</si>
  <si>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</si>
  <si>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</si>
  <si>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</si>
  <si>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</si>
  <si>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</si>
  <si>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</si>
  <si>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</si>
  <si>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</si>
  <si>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</si>
  <si>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</si>
  <si>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</si>
  <si>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</si>
  <si>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</si>
  <si>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</si>
  <si>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</si>
  <si>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</si>
  <si>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</si>
  <si>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</si>
  <si>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</si>
  <si>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</si>
  <si>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</si>
  <si>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</si>
  <si>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</si>
  <si>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</si>
  <si>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</si>
  <si>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</si>
  <si>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</si>
  <si>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</si>
  <si>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</si>
  <si>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</si>
  <si>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</si>
  <si>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</si>
  <si>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</si>
  <si>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</si>
  <si>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</si>
  <si>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</si>
  <si>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</si>
  <si>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</si>
  <si>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</si>
  <si>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</si>
  <si>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</si>
  <si>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</si>
  <si>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</si>
  <si>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</si>
  <si>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</si>
  <si>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</si>
  <si>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</si>
  <si>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</si>
  <si>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</si>
  <si>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</si>
  <si>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</si>
  <si>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</si>
  <si>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</si>
  <si>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</si>
  <si>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</si>
  <si>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</si>
  <si>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</si>
  <si>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</si>
  <si>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</si>
  <si>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</si>
  <si>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</si>
  <si>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</si>
  <si>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</si>
  <si>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</si>
  <si>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</si>
  <si>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</si>
  <si>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</si>
  <si>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</si>
  <si>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</si>
  <si>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</si>
  <si>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</si>
  <si>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</si>
  <si>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</si>
  <si>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</si>
  <si>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</si>
  <si>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</si>
  <si>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</si>
  <si>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</si>
  <si>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</si>
  <si>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</si>
  <si>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</si>
  <si>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</si>
  <si>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</si>
  <si>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</si>
  <si>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</si>
  <si>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</si>
  <si>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</si>
  <si>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</si>
  <si>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</si>
  <si>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</si>
  <si>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</si>
  <si>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</si>
  <si>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</si>
  <si>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</si>
  <si>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</si>
  <si>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</si>
  <si>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</si>
  <si>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</si>
  <si>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</si>
  <si>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</si>
  <si>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</si>
  <si>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</si>
  <si>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</si>
  <si>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</si>
  <si>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</si>
  <si>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</si>
  <si>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</si>
  <si>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</si>
  <si>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</si>
  <si>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</si>
  <si>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</si>
  <si>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</si>
  <si>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</si>
  <si>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</si>
  <si>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</si>
  <si>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</si>
  <si>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</si>
  <si>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</si>
  <si>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</si>
  <si>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</si>
  <si>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</si>
  <si>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</si>
  <si>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</si>
  <si>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</si>
  <si>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</si>
  <si>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</si>
  <si>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</si>
  <si>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</si>
  <si>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</si>
  <si>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</si>
  <si>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</si>
  <si>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</si>
  <si>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</si>
  <si>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</si>
  <si>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</si>
  <si>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</si>
  <si>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</si>
  <si>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</si>
  <si>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</si>
  <si>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</si>
  <si>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</si>
  <si>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</si>
  <si>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</si>
  <si>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</si>
  <si>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</si>
  <si>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</si>
  <si>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</si>
  <si>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</si>
  <si>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</si>
  <si>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</si>
  <si>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</si>
  <si>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</si>
  <si>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</si>
  <si>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</si>
  <si>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</si>
  <si>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</si>
  <si>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</si>
  <si>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</si>
  <si>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</si>
  <si>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</si>
  <si>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</si>
  <si>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</si>
  <si>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</si>
  <si>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</si>
  <si>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</si>
  <si>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</si>
  <si>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</si>
  <si>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</si>
  <si>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</si>
  <si>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</si>
  <si>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</si>
  <si>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</si>
  <si>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</si>
  <si>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</si>
  <si>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</si>
  <si>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</si>
  <si>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</si>
  <si>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</si>
  <si>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</si>
  <si>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</si>
  <si>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</si>
  <si>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</si>
  <si>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</si>
  <si>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</si>
  <si>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</si>
  <si>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</si>
  <si>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</si>
  <si>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</si>
  <si>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</si>
  <si>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</si>
  <si>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</si>
  <si>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</si>
  <si>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</si>
  <si>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</si>
  <si>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</si>
  <si>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</si>
  <si>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</si>
  <si>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</si>
  <si>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</si>
  <si>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</si>
  <si>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</si>
  <si>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</si>
  <si>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</si>
  <si>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</si>
  <si>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</si>
  <si>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</si>
  <si>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</si>
  <si>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</si>
  <si>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</si>
  <si>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</si>
  <si>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</si>
  <si>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</si>
  <si>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</si>
  <si>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</si>
  <si>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</si>
  <si>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</si>
  <si>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</si>
  <si>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</si>
  <si>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</si>
  <si>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</si>
  <si>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</si>
  <si>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</si>
  <si>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</si>
  <si>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</si>
  <si>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</si>
  <si>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</si>
  <si>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</si>
  <si>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</si>
  <si>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</si>
  <si>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</si>
  <si>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</si>
  <si>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</si>
  <si>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</si>
  <si>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</si>
  <si>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</si>
  <si>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</si>
  <si>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</si>
  <si>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</si>
  <si>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</si>
  <si>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</si>
  <si>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</si>
  <si>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</si>
  <si>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</si>
  <si>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</si>
  <si>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</si>
  <si>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</si>
  <si>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</si>
  <si>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</si>
  <si>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</si>
  <si>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</si>
  <si>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</si>
  <si>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</si>
  <si>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</si>
  <si>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</si>
  <si>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</si>
  <si>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</si>
  <si>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</si>
  <si>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</si>
  <si>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</si>
  <si>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</si>
  <si>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</si>
  <si>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</si>
  <si>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</si>
  <si>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</si>
  <si>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</si>
  <si>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</si>
  <si>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</si>
  <si>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</si>
  <si>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</si>
  <si>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</si>
  <si>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</si>
  <si>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</si>
  <si>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</si>
  <si>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</si>
  <si>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</si>
  <si>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</si>
  <si>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</si>
  <si>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</si>
  <si>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</si>
  <si>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</si>
  <si>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</si>
  <si>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</si>
  <si>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</si>
  <si>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</si>
  <si>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</si>
  <si>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</si>
  <si>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</si>
  <si>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</si>
  <si>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</si>
  <si>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</si>
  <si>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</si>
  <si>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</si>
  <si>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</si>
  <si>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</si>
  <si>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</si>
  <si>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</si>
  <si>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</si>
  <si>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</si>
  <si>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</si>
  <si>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</si>
  <si>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</si>
  <si>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</si>
  <si>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</si>
  <si>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</si>
  <si>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</si>
  <si>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</si>
  <si>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</si>
  <si>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</si>
  <si>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</si>
  <si>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</si>
  <si>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</si>
  <si>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</si>
  <si>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</si>
  <si>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</si>
  <si>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</si>
  <si>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</si>
  <si>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</si>
  <si>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</si>
  <si>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</si>
  <si>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</si>
  <si>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</si>
  <si>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</si>
  <si>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</si>
  <si>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</si>
  <si>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</si>
  <si>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</si>
  <si>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</si>
  <si>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</si>
  <si>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</si>
  <si>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</si>
  <si>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</si>
  <si>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</si>
  <si>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</si>
  <si>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</si>
  <si>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</si>
  <si>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</si>
  <si>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</si>
  <si>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</si>
  <si>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</si>
  <si>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</si>
  <si>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</si>
  <si>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</si>
  <si>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</si>
  <si>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</si>
  <si>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</si>
  <si>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</si>
  <si>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</si>
  <si>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</si>
  <si>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</si>
  <si>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</si>
  <si>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</si>
  <si>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</si>
  <si>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</si>
  <si>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</si>
  <si>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</si>
  <si>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</si>
  <si>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</si>
  <si>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</si>
  <si>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</si>
  <si>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</si>
  <si>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</si>
  <si>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</si>
  <si>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</si>
  <si>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</si>
  <si>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</si>
  <si>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</si>
  <si>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</si>
  <si>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</si>
  <si>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</si>
  <si>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</si>
  <si>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</si>
  <si>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</si>
  <si>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</si>
  <si>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</si>
  <si>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</si>
  <si>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</si>
  <si>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</si>
  <si>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</si>
  <si>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</si>
  <si>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</si>
  <si>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</si>
  <si>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</si>
  <si>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</si>
  <si>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</si>
  <si>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</si>
  <si>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</si>
  <si>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</si>
  <si>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</si>
  <si>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</si>
  <si>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</si>
  <si>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</si>
  <si>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</si>
  <si>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</si>
  <si>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</si>
  <si>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</si>
  <si>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</si>
  <si>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</si>
  <si>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</si>
  <si>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</si>
  <si>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</si>
  <si>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</si>
  <si>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</si>
  <si>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</si>
  <si>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</si>
  <si>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</si>
  <si>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</si>
  <si>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</si>
  <si>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</si>
  <si>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</si>
  <si>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</si>
  <si>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</si>
  <si>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</si>
  <si>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</si>
  <si>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</si>
  <si>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</si>
  <si>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</si>
  <si>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</si>
  <si>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</si>
  <si>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</si>
  <si>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</si>
  <si>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</si>
  <si>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</si>
  <si>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</si>
  <si>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</si>
  <si>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</si>
  <si>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</si>
  <si>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</si>
  <si>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</si>
  <si>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</si>
  <si>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</si>
  <si>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</si>
  <si>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</si>
  <si>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</si>
  <si>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</si>
  <si>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</si>
  <si>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</si>
  <si>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</si>
  <si>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</si>
  <si>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</si>
  <si>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</si>
  <si>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</si>
  <si>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</si>
  <si>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</si>
  <si>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</si>
  <si>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</si>
  <si>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</si>
  <si>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</si>
  <si>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</si>
  <si>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</si>
  <si>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</si>
  <si>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</si>
  <si>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</si>
  <si>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</si>
  <si>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</si>
  <si>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</si>
  <si>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</si>
  <si>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</si>
  <si>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</si>
  <si>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</si>
  <si>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</si>
  <si>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</si>
  <si>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</si>
  <si>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</si>
  <si>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</si>
  <si>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</si>
  <si>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</si>
  <si>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</si>
  <si>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</si>
  <si>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</si>
  <si>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</si>
  <si>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</si>
  <si>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</si>
  <si>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</si>
  <si>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</si>
  <si>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</si>
  <si>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</si>
  <si>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</si>
  <si>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</si>
  <si>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</si>
  <si>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</si>
  <si>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</si>
  <si>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</si>
  <si>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</si>
  <si>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</si>
  <si>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</si>
  <si>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</si>
  <si>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</si>
  <si>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</si>
  <si>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</si>
  <si>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</si>
  <si>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</si>
  <si>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</si>
  <si>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</si>
  <si>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</si>
  <si>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</si>
  <si>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</si>
  <si>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</si>
  <si>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</si>
  <si>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</si>
  <si>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</si>
  <si>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</si>
  <si>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</si>
  <si>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</si>
  <si>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</si>
  <si>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</si>
  <si>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</si>
  <si>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</si>
  <si>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</si>
  <si>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</si>
  <si>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</si>
  <si>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</si>
  <si>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</si>
  <si>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</si>
  <si>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</si>
  <si>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</si>
  <si>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</si>
  <si>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</si>
  <si>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</si>
  <si>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</si>
  <si>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</si>
  <si>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</si>
  <si>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</si>
  <si>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</si>
  <si>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</si>
  <si>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</si>
  <si>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</si>
  <si>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</si>
  <si>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</si>
  <si>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</si>
  <si>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</si>
  <si>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</si>
  <si>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</si>
  <si>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</si>
  <si>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</si>
  <si>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</si>
  <si>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</si>
  <si>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</si>
  <si>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</si>
  <si>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</si>
  <si>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</si>
  <si>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</si>
  <si>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</si>
  <si>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</si>
  <si>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</si>
  <si>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</si>
  <si>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</si>
  <si>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</si>
  <si>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</si>
  <si>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</si>
  <si>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</si>
  <si>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</si>
  <si>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</si>
  <si>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</si>
  <si>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</si>
  <si>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</si>
  <si>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</si>
  <si>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</si>
  <si>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</si>
  <si>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</si>
  <si>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</si>
  <si>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</si>
  <si>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</si>
  <si>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</si>
  <si>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</si>
  <si>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</si>
  <si>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</si>
  <si>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</si>
  <si>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</si>
  <si>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</si>
  <si>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</si>
  <si>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</si>
  <si>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</si>
  <si>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</si>
  <si>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</si>
  <si>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</si>
  <si>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</si>
  <si>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</si>
  <si>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</si>
  <si>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</si>
  <si>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</si>
  <si>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</si>
  <si>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</si>
  <si>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</si>
  <si>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</si>
  <si>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</si>
  <si>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</si>
  <si>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</si>
  <si>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</si>
  <si>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</si>
  <si>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</si>
  <si>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</si>
  <si>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</si>
  <si>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</si>
  <si>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</si>
  <si>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</si>
  <si>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</si>
  <si>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</si>
  <si>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</si>
  <si>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</si>
  <si>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</si>
  <si>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</si>
  <si>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</si>
  <si>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</si>
  <si>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</si>
  <si>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</si>
  <si>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</si>
  <si>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</si>
  <si>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</si>
  <si>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</si>
  <si>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</si>
  <si>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</si>
  <si>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</si>
  <si>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</si>
  <si>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</si>
  <si>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</si>
  <si>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</si>
  <si>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</si>
  <si>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</si>
  <si>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</si>
  <si>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</si>
  <si>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</si>
  <si>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</si>
  <si>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</si>
  <si>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</si>
  <si>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</si>
  <si>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</si>
  <si>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</si>
  <si>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</si>
  <si>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</si>
  <si>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</si>
  <si>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</si>
  <si>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</si>
  <si>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</si>
  <si>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</si>
  <si>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</si>
  <si>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</si>
  <si>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</si>
  <si>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</si>
  <si>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</si>
  <si>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</si>
  <si>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</si>
  <si>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</si>
  <si>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</si>
  <si>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</si>
  <si>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</si>
  <si>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</si>
  <si>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</si>
  <si>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</si>
  <si>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</si>
  <si>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</si>
  <si>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</si>
  <si>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</si>
  <si>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</si>
  <si>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</si>
  <si>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</si>
  <si>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</si>
  <si>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</si>
  <si>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</si>
  <si>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</si>
  <si>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</si>
  <si>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</si>
  <si>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</si>
  <si>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</si>
  <si>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</si>
  <si>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</si>
  <si>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</si>
  <si>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</si>
  <si>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</si>
  <si>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</si>
  <si>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</si>
  <si>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</si>
  <si>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</si>
  <si>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</si>
  <si>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</si>
  <si>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</si>
  <si>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</si>
  <si>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</si>
  <si>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</si>
  <si>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</si>
  <si>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</si>
  <si>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</si>
  <si>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</si>
  <si>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</si>
  <si>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</si>
  <si>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</si>
  <si>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</si>
  <si>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</si>
  <si>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</si>
  <si>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</si>
  <si>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</si>
  <si>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</si>
  <si>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</si>
  <si>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</si>
  <si>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</si>
  <si>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</si>
  <si>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</si>
  <si>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</si>
  <si>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</si>
  <si>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</si>
  <si>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</si>
  <si>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</si>
  <si>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</si>
  <si>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</si>
  <si>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</si>
  <si>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</si>
  <si>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</si>
  <si>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</si>
  <si>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</si>
  <si>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</si>
  <si>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</si>
  <si>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</si>
  <si>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</si>
  <si>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</si>
  <si>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</si>
  <si>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</si>
  <si>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</si>
  <si>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</si>
  <si>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</si>
  <si>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</si>
  <si>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</si>
  <si>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</si>
  <si>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</si>
  <si>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</si>
  <si>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</si>
  <si>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</si>
  <si>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</si>
  <si>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</si>
  <si>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</si>
  <si>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</si>
  <si>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</si>
  <si>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</si>
  <si>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</si>
  <si>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</si>
  <si>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</si>
  <si>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</si>
  <si>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</si>
  <si>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</si>
  <si>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</si>
  <si>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</si>
  <si>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</si>
  <si>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</si>
  <si>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</si>
  <si>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</si>
  <si>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</si>
  <si>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</si>
  <si>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</si>
  <si>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</si>
  <si>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</si>
  <si>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</si>
  <si>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</si>
  <si>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</si>
  <si>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</si>
  <si>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</si>
  <si>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</si>
  <si>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</si>
  <si>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</si>
  <si>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</si>
  <si>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</si>
  <si>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</si>
  <si>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</si>
  <si>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</si>
  <si>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</si>
  <si>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</si>
  <si>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</si>
  <si>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</si>
  <si>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</si>
  <si>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</si>
  <si>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</si>
  <si>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</si>
  <si>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</si>
  <si>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</si>
  <si>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</si>
  <si>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</si>
  <si>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</si>
  <si>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</si>
  <si>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</si>
  <si>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</si>
  <si>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</si>
  <si>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</si>
  <si>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</si>
  <si>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</si>
  <si>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</si>
  <si>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</si>
  <si>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</si>
  <si>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</si>
  <si>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</si>
  <si>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</si>
  <si>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</si>
  <si>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</si>
  <si>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</si>
  <si>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</si>
  <si>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</si>
  <si>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</si>
  <si>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</si>
  <si>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</si>
  <si>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</si>
  <si>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</si>
  <si>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</si>
  <si>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</si>
  <si>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</si>
  <si>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</si>
  <si>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</si>
  <si>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</si>
  <si>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</si>
  <si>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</si>
  <si>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</si>
  <si>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</si>
  <si>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</si>
  <si>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</si>
  <si>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</si>
  <si>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</si>
  <si>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</si>
  <si>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</si>
  <si>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</si>
  <si>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</si>
  <si>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</si>
  <si>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</si>
  <si>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</si>
  <si>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</si>
  <si>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</si>
  <si>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</si>
  <si>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</si>
  <si>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</si>
  <si>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</si>
  <si>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</si>
  <si>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</si>
  <si>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</si>
  <si>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</si>
  <si>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</si>
  <si>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</si>
  <si>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</si>
  <si>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</si>
  <si>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</si>
  <si>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</si>
  <si>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</si>
  <si>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</si>
  <si>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</si>
  <si>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</si>
  <si>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</si>
  <si>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</si>
  <si>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</si>
  <si>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</si>
  <si>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</si>
  <si>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</si>
  <si>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</si>
  <si>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</si>
  <si>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</si>
  <si>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</si>
  <si>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</si>
  <si>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</si>
  <si>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</si>
  <si>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</si>
  <si>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</si>
  <si>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</si>
  <si>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</si>
  <si>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</si>
  <si>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</si>
  <si>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</si>
  <si>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</si>
  <si>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</si>
  <si>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</si>
  <si>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</si>
  <si>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</si>
  <si>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</si>
  <si>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</si>
  <si>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</si>
  <si>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</si>
  <si>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</si>
  <si>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</si>
  <si>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</si>
  <si>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</si>
  <si>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</si>
  <si>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</si>
  <si>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</si>
  <si>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</si>
  <si>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</si>
  <si>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</si>
  <si>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</si>
  <si>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</si>
  <si>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</si>
  <si>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</si>
  <si>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</si>
  <si>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</si>
  <si>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</si>
  <si>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</si>
  <si>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</si>
  <si>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</si>
  <si>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</si>
  <si>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</si>
  <si>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</si>
  <si>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</si>
  <si>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</si>
  <si>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</si>
  <si>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</si>
  <si>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</si>
  <si>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</si>
  <si>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</si>
  <si>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</si>
  <si>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</si>
  <si>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</si>
  <si>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</si>
  <si>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</si>
  <si>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</si>
  <si>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</si>
  <si>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</si>
  <si>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</si>
  <si>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</si>
  <si>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</si>
  <si>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</si>
  <si>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</si>
  <si>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</si>
  <si>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</si>
  <si>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</si>
  <si>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</si>
  <si>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</si>
  <si>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</si>
  <si>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</si>
  <si>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</si>
  <si>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</si>
  <si>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</si>
  <si>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</si>
  <si>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</si>
  <si>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</si>
  <si>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</si>
  <si>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</si>
  <si>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</si>
  <si>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</si>
  <si>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</si>
  <si>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</si>
  <si>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</si>
  <si>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</si>
  <si>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</si>
  <si>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</si>
  <si>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</si>
  <si>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</si>
  <si>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</si>
  <si>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</si>
  <si>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</si>
  <si>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</si>
  <si>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</si>
  <si>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</si>
  <si>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</si>
  <si>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</si>
  <si>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</si>
  <si>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</si>
  <si>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</si>
  <si>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</si>
  <si>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</si>
  <si>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</si>
  <si>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</si>
  <si>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</si>
  <si>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</si>
  <si>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</si>
  <si>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</si>
  <si>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</si>
  <si>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</si>
  <si>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</si>
  <si>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</si>
  <si>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</si>
  <si>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</si>
  <si>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</si>
  <si>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</si>
  <si>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</si>
  <si>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</si>
  <si>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</si>
  <si>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</si>
  <si>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</si>
  <si>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</si>
  <si>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</si>
  <si>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</si>
  <si>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</si>
  <si>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</si>
  <si>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</si>
  <si>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</si>
  <si>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</si>
  <si>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</si>
  <si>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</si>
  <si>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</si>
  <si>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</si>
  <si>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</si>
  <si>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</si>
  <si>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</si>
  <si>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</si>
  <si>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</si>
  <si>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</si>
  <si>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</si>
  <si>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</si>
  <si>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</si>
  <si>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</si>
  <si>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</si>
  <si>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</si>
  <si>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</si>
  <si>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</si>
  <si>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</si>
  <si>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</si>
  <si>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</si>
  <si>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</si>
  <si>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</si>
  <si>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</si>
  <si>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</si>
  <si>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</si>
  <si>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</si>
  <si>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</si>
  <si>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</si>
  <si>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</si>
  <si>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</si>
  <si>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</si>
  <si>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</si>
  <si>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</si>
  <si>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</si>
  <si>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</si>
  <si>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</si>
  <si>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</si>
  <si>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</si>
  <si>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</si>
  <si>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</si>
  <si>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</si>
  <si>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</si>
  <si>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</si>
  <si>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</si>
  <si>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</si>
  <si>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</si>
  <si>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</si>
  <si>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</si>
  <si>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</si>
  <si>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</si>
  <si>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</si>
  <si>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</si>
  <si>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</si>
  <si>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</si>
  <si>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</si>
  <si>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</si>
  <si>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</si>
  <si>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</si>
  <si>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</si>
  <si>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</si>
  <si>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</si>
  <si>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</si>
  <si>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</si>
  <si>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</si>
  <si>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</si>
  <si>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</si>
  <si>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</si>
  <si>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</si>
  <si>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</si>
  <si>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</si>
  <si>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</si>
  <si>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</si>
  <si>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</si>
  <si>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</si>
  <si>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</si>
  <si>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</si>
  <si>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</si>
  <si>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</si>
  <si>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</si>
  <si>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</si>
  <si>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</si>
  <si>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</si>
  <si>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</si>
  <si>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</si>
  <si>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</si>
  <si>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</si>
  <si>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</si>
  <si>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</si>
  <si>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</si>
  <si>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</si>
  <si>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</si>
  <si>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</si>
  <si>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</si>
  <si>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</si>
  <si>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</si>
  <si>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</si>
  <si>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</si>
  <si>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</si>
  <si>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</si>
  <si>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</si>
  <si>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</si>
  <si>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</si>
  <si>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</si>
  <si>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</si>
  <si>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</si>
  <si>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</si>
  <si>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</si>
  <si>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</si>
  <si>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</si>
  <si>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</si>
  <si>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</si>
  <si>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</si>
  <si>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</si>
  <si>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</si>
  <si>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</si>
  <si>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</si>
  <si>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</si>
  <si>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</si>
  <si>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</si>
  <si>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</si>
  <si>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</si>
  <si>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</si>
  <si>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</si>
  <si>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</si>
  <si>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</si>
  <si>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</si>
  <si>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</si>
  <si>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</si>
  <si>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</si>
  <si>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</si>
  <si>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</si>
  <si>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</si>
  <si>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</si>
  <si>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</si>
  <si>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</si>
  <si>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</si>
  <si>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</si>
  <si>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</si>
  <si>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</si>
  <si>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</si>
  <si>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</si>
  <si>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</si>
  <si>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</si>
  <si>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</si>
  <si>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</si>
  <si>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</si>
  <si>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</si>
  <si>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</si>
  <si>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</si>
  <si>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</si>
  <si>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</si>
  <si>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</si>
  <si>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</si>
  <si>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</si>
  <si>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</si>
  <si>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</si>
  <si>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</si>
  <si>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</si>
  <si>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</si>
  <si>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</si>
  <si>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</si>
  <si>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</si>
  <si>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</si>
  <si>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</si>
  <si>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</si>
  <si>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</si>
  <si>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</si>
  <si>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</si>
  <si>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</si>
  <si>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</si>
  <si>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</si>
  <si>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</si>
  <si>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</si>
  <si>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</si>
  <si>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</si>
  <si>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</si>
  <si>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</si>
  <si>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</si>
  <si>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</si>
  <si>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</si>
  <si>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</si>
  <si>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</si>
  <si>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</si>
  <si>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</si>
  <si>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</si>
  <si>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</si>
  <si>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</si>
  <si>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</si>
  <si>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</si>
  <si>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</si>
  <si>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</si>
  <si>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</si>
  <si>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</si>
  <si>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</si>
  <si>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</si>
  <si>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</si>
  <si>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</si>
  <si>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</si>
  <si>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</si>
  <si>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</si>
  <si>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</si>
  <si>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</si>
  <si>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</si>
  <si>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</si>
  <si>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</si>
  <si>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</si>
  <si>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</si>
  <si>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</si>
  <si>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</si>
  <si>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</si>
  <si>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</si>
  <si>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</si>
  <si>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</si>
  <si>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</si>
  <si>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</si>
  <si>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</si>
  <si>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</si>
  <si>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</si>
  <si>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</si>
  <si>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</si>
  <si>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</si>
  <si>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</si>
  <si>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</si>
  <si>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</si>
  <si>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</si>
  <si>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</si>
  <si>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</si>
  <si>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</si>
  <si>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</si>
  <si>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</si>
  <si>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</si>
  <si>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</si>
  <si>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</si>
  <si>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</si>
  <si>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</si>
  <si>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</si>
  <si>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</si>
  <si>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</si>
  <si>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</si>
  <si>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</si>
  <si>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</si>
  <si>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</si>
  <si>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</si>
  <si>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</si>
  <si>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</si>
  <si>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</si>
  <si>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</si>
  <si>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</si>
  <si>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</si>
  <si>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</si>
  <si>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</si>
  <si>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</si>
  <si>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</si>
  <si>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</si>
  <si>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</si>
  <si>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</si>
  <si>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</si>
  <si>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</si>
  <si>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</si>
  <si>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</si>
  <si>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</si>
  <si>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</si>
  <si>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</si>
  <si>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</si>
  <si>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</si>
  <si>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</si>
  <si>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</si>
  <si>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</si>
  <si>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</si>
  <si>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</si>
  <si>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</si>
  <si>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</si>
  <si>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</si>
  <si>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</si>
  <si>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</si>
  <si>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</si>
  <si>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</si>
  <si>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</si>
  <si>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</si>
  <si>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</si>
  <si>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</si>
  <si>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</si>
  <si>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</si>
  <si>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</si>
  <si>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</si>
  <si>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</si>
  <si>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</si>
  <si>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</si>
  <si>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</si>
  <si>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</si>
  <si>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</si>
  <si>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</si>
  <si>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</si>
  <si>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</si>
  <si>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</si>
  <si>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</si>
  <si>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</si>
  <si>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</si>
  <si>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</si>
  <si>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</si>
  <si>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</si>
  <si>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</si>
  <si>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</si>
  <si>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</si>
  <si>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</si>
  <si>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</si>
  <si>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</si>
  <si>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</si>
  <si>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</si>
  <si>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</si>
  <si>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</si>
  <si>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</si>
  <si>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</si>
  <si>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</si>
  <si>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</si>
  <si>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</si>
  <si>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</si>
  <si>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</si>
  <si>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</si>
  <si>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</si>
  <si>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</si>
  <si>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</si>
  <si>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</si>
  <si>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</si>
  <si>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</si>
  <si>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</si>
  <si>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</si>
  <si>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</si>
  <si>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</si>
  <si>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</si>
  <si>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</si>
  <si>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</si>
  <si>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</si>
  <si>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</si>
  <si>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</si>
  <si>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</si>
  <si>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</si>
  <si>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</si>
  <si>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</si>
  <si>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</si>
  <si>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</si>
  <si>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</si>
  <si>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</si>
  <si>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</si>
  <si>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</si>
  <si>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</si>
  <si>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</si>
  <si>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</si>
  <si>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</si>
  <si>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</si>
  <si>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</si>
  <si>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</si>
  <si>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</si>
  <si>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</si>
  <si>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</si>
  <si>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</si>
  <si>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</si>
  <si>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</si>
  <si>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</si>
  <si>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</si>
  <si>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</si>
  <si>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</si>
  <si>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</si>
  <si>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</si>
  <si>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</si>
  <si>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</si>
  <si>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</si>
  <si>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</si>
  <si>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</si>
  <si>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</si>
  <si>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</si>
  <si>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</si>
  <si>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</si>
  <si>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</si>
  <si>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</si>
  <si>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</si>
  <si>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</si>
  <si>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</si>
  <si>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</si>
  <si>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</si>
  <si>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</si>
  <si>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</si>
  <si>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</si>
  <si>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</si>
  <si>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</si>
  <si>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</si>
  <si>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</si>
  <si>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</si>
  <si>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</si>
  <si>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</si>
  <si>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</si>
  <si>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</si>
  <si>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</si>
  <si>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</si>
  <si>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</si>
  <si>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</si>
  <si>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</si>
  <si>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</si>
  <si>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</si>
  <si>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</si>
  <si>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</si>
  <si>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</si>
  <si>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</si>
  <si>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</si>
  <si>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</si>
  <si>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</si>
  <si>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</si>
  <si>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</si>
  <si>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</si>
  <si>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</si>
  <si>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</si>
  <si>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</si>
  <si>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</si>
  <si>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</si>
  <si>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</si>
  <si>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</si>
  <si>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</si>
  <si>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</si>
  <si>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</si>
  <si>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</si>
  <si>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</si>
  <si>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</si>
  <si>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</si>
  <si>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</si>
  <si>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</si>
  <si>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</si>
  <si>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</si>
  <si>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</si>
  <si>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</si>
  <si>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</si>
  <si>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</si>
  <si>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</si>
  <si>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</si>
  <si>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</si>
  <si>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</si>
  <si>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</si>
  <si>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</si>
  <si>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</si>
  <si>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</si>
  <si>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</si>
  <si>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</si>
  <si>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</si>
  <si>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</si>
  <si>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</si>
  <si>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</si>
  <si>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</si>
  <si>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</si>
  <si>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</si>
  <si>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</si>
  <si>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</si>
  <si>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</si>
  <si>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</si>
  <si>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</si>
  <si>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</si>
  <si>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</si>
  <si>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</si>
  <si>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</si>
  <si>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</si>
  <si>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</si>
  <si>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</si>
  <si>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</si>
  <si>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</si>
  <si>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</si>
  <si>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</si>
  <si>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</si>
  <si>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</si>
  <si>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</si>
  <si>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</si>
  <si>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</si>
  <si>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</si>
  <si>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</si>
  <si>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</si>
  <si>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</si>
  <si>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</si>
  <si>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</si>
  <si>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</si>
  <si>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</si>
  <si>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</si>
  <si>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</si>
  <si>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</si>
  <si>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</si>
  <si>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</si>
  <si>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</si>
  <si>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</si>
  <si>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</si>
  <si>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</si>
  <si>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</si>
  <si>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</si>
  <si>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</si>
  <si>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</si>
  <si>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</si>
  <si>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</si>
  <si>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</si>
  <si>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</si>
  <si>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</si>
  <si>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</si>
  <si>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</si>
  <si>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</si>
  <si>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</si>
  <si>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</si>
  <si>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</si>
  <si>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</si>
  <si>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</si>
  <si>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</si>
  <si>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</si>
  <si>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</si>
  <si>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</si>
  <si>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</si>
  <si>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</si>
  <si>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</si>
  <si>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</si>
  <si>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</si>
  <si>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</si>
  <si>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</si>
  <si>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</si>
  <si>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</si>
  <si>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</si>
  <si>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</si>
  <si>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</si>
  <si>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</si>
  <si>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</si>
  <si>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</si>
  <si>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</si>
  <si>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</si>
  <si>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</si>
  <si>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</si>
  <si>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</si>
  <si>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</si>
  <si>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</si>
  <si>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</si>
  <si>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</si>
  <si>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</si>
  <si>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</si>
  <si>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</si>
  <si>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</si>
  <si>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</si>
  <si>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</si>
  <si>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</si>
  <si>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</si>
  <si>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</si>
  <si>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</si>
  <si>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</si>
  <si>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</si>
  <si>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</si>
  <si>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</si>
  <si>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</si>
  <si>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</si>
  <si>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</si>
  <si>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</si>
  <si>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</si>
  <si>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</si>
  <si>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</si>
  <si>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</si>
  <si>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</si>
  <si>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</si>
  <si>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</si>
  <si>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</si>
  <si>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</si>
  <si>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</si>
  <si>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</si>
  <si>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</si>
  <si>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</si>
  <si>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</si>
  <si>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</si>
  <si>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</si>
  <si>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</si>
  <si>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</si>
  <si>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</si>
  <si>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</si>
  <si>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</si>
  <si>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</si>
  <si>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</si>
  <si>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</si>
  <si>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</si>
  <si>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</si>
  <si>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</si>
  <si>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</si>
  <si>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</si>
  <si>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</si>
  <si>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</si>
  <si>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</si>
  <si>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</si>
  <si>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</si>
  <si>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</si>
  <si>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</si>
  <si>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</si>
  <si>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</si>
  <si>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</si>
  <si>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</si>
  <si>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</si>
  <si>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</si>
  <si>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</si>
  <si>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</si>
  <si>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</si>
  <si>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</si>
  <si>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</si>
  <si>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</si>
  <si>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</si>
  <si>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</si>
  <si>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</si>
  <si>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</si>
  <si>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</si>
  <si>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</si>
  <si>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</si>
  <si>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</si>
  <si>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</si>
  <si>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</si>
  <si>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</si>
  <si>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</si>
  <si>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</si>
  <si>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</si>
  <si>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</si>
  <si>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</si>
  <si>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</si>
  <si>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</si>
  <si>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</si>
  <si>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</si>
  <si>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</si>
  <si>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</si>
  <si>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</si>
  <si>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</si>
  <si>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</si>
  <si>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</si>
  <si>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</si>
  <si>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</si>
  <si>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</si>
  <si>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</si>
  <si>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</si>
  <si>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</si>
  <si>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</si>
  <si>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</si>
  <si>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</si>
  <si>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</si>
  <si>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</si>
  <si>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</si>
  <si>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</si>
  <si>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</si>
  <si>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</si>
  <si>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</si>
  <si>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</si>
  <si>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</si>
  <si>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</si>
  <si>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</si>
  <si>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</si>
  <si>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</si>
  <si>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</si>
  <si>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</si>
  <si>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</si>
  <si>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</si>
  <si>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</si>
  <si>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</si>
  <si>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</si>
  <si>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</si>
  <si>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</si>
  <si>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</si>
  <si>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</si>
  <si>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</si>
  <si>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</si>
  <si>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</si>
  <si>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</si>
  <si>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</si>
  <si>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</si>
  <si>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</si>
  <si>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</si>
  <si>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</si>
  <si>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</si>
  <si>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</si>
  <si>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</si>
  <si>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</si>
  <si>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</si>
  <si>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</si>
  <si>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</si>
  <si>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</si>
  <si>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</si>
  <si>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</si>
  <si>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</si>
  <si>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</si>
  <si>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</si>
  <si>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</si>
  <si>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</si>
  <si>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</si>
  <si>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</si>
  <si>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</si>
  <si>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</si>
  <si>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</si>
  <si>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</si>
  <si>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</si>
  <si>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</si>
  <si>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</si>
  <si>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</si>
  <si>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</si>
  <si>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</si>
  <si>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</si>
  <si>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</si>
  <si>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</si>
  <si>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</si>
  <si>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</si>
  <si>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</si>
  <si>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</si>
  <si>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</si>
  <si>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</si>
  <si>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</si>
  <si>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</si>
  <si>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</si>
  <si>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</si>
  <si>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</si>
  <si>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</si>
  <si>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</si>
  <si>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</si>
  <si>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</si>
  <si>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</si>
  <si>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</si>
  <si>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</si>
  <si>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</si>
  <si>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</si>
  <si>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</si>
  <si>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</si>
  <si>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</si>
  <si>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</si>
  <si>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</si>
  <si>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</si>
  <si>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</si>
  <si>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</si>
  <si>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</si>
  <si>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</si>
  <si>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</si>
  <si>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</si>
  <si>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</si>
  <si>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</si>
  <si>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</si>
  <si>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</si>
  <si>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</si>
  <si>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</si>
  <si>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</si>
  <si>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</si>
  <si>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</si>
  <si>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</si>
  <si>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</si>
  <si>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</si>
  <si>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</si>
  <si>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</si>
  <si>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</si>
  <si>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</si>
  <si>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</si>
  <si>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</si>
  <si>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</si>
  <si>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</si>
  <si>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</si>
  <si>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</si>
  <si>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</si>
  <si>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</si>
  <si>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</si>
  <si>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</si>
  <si>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</si>
  <si>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</si>
  <si>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</si>
  <si>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</si>
  <si>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</si>
  <si>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</si>
  <si>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</si>
  <si>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</si>
  <si>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</si>
  <si>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</si>
  <si>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</si>
  <si>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</si>
  <si>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</si>
  <si>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</si>
  <si>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</si>
  <si>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</si>
  <si>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</si>
  <si>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</si>
  <si>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</si>
  <si>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</si>
  <si>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</si>
  <si>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</si>
  <si>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</si>
  <si>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</si>
  <si>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</si>
  <si>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</si>
  <si>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</si>
  <si>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</si>
  <si>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</si>
  <si>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</si>
  <si>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</si>
  <si>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</si>
  <si>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</si>
  <si>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</si>
  <si>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</si>
  <si>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</si>
  <si>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</si>
  <si>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</si>
  <si>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</si>
  <si>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</si>
  <si>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</si>
  <si>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</si>
  <si>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</si>
  <si>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</si>
  <si>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</si>
  <si>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</si>
  <si>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</si>
  <si>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</si>
  <si>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</si>
  <si>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</si>
  <si>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</si>
  <si>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</si>
  <si>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</si>
  <si>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</si>
  <si>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</si>
  <si>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</si>
  <si>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</si>
  <si>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</si>
  <si>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</si>
  <si>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</si>
  <si>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</si>
  <si>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</si>
  <si>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</si>
  <si>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</si>
  <si>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</si>
  <si>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</si>
  <si>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</si>
  <si>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</si>
  <si>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</si>
  <si>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</si>
  <si>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</si>
  <si>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</si>
  <si>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</si>
  <si>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</si>
  <si>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</si>
  <si>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</si>
  <si>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</si>
  <si>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</si>
  <si>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</si>
  <si>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</si>
  <si>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</si>
  <si>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</si>
  <si>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</si>
  <si>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</si>
  <si>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</si>
  <si>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</si>
  <si>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</si>
  <si>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</si>
  <si>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</si>
  <si>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</si>
  <si>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</si>
  <si>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</si>
  <si>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</si>
  <si>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</si>
  <si>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</si>
  <si>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</si>
  <si>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</si>
  <si>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</si>
  <si>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</si>
  <si>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</si>
  <si>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</si>
  <si>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</si>
  <si>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</si>
  <si>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</si>
  <si>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</si>
  <si>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</si>
  <si>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</si>
  <si>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</si>
  <si>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</si>
  <si>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</si>
  <si>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</si>
  <si>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</si>
  <si>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</si>
  <si>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</si>
  <si>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</si>
  <si>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</si>
  <si>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</si>
  <si>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</si>
  <si>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</si>
  <si>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</si>
  <si>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</si>
  <si>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</si>
  <si>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</si>
  <si>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</si>
  <si>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</si>
  <si>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</si>
  <si>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</si>
  <si>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</si>
  <si>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</si>
  <si>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</si>
  <si>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</si>
  <si>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</si>
  <si>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</si>
  <si>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</si>
  <si>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</si>
  <si>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</si>
  <si>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</si>
  <si>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</si>
  <si>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</si>
  <si>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</si>
  <si>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</si>
  <si>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</si>
  <si>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</si>
  <si>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</si>
  <si>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</si>
  <si>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</si>
  <si>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</si>
  <si>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</si>
  <si>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</si>
  <si>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</si>
  <si>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</si>
  <si>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</si>
  <si>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</si>
  <si>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</si>
  <si>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</si>
  <si>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</si>
  <si>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</si>
  <si>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</si>
  <si>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</si>
  <si>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</si>
  <si>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</si>
  <si>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</si>
  <si>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</si>
  <si>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</si>
  <si>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</si>
  <si>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</si>
  <si>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</si>
  <si>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</si>
  <si>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</si>
  <si>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</si>
  <si>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</si>
  <si>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</si>
  <si>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</si>
  <si>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</si>
  <si>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</si>
  <si>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</si>
  <si>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</si>
  <si>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</si>
  <si>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</si>
  <si>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</si>
  <si>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</si>
  <si>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</si>
  <si>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</si>
  <si>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</si>
  <si>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</si>
  <si>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</si>
  <si>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</si>
  <si>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</si>
  <si>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</si>
  <si>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</si>
  <si>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</si>
  <si>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</si>
  <si>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</si>
  <si>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</si>
  <si>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</si>
  <si>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</si>
  <si>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</si>
  <si>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</si>
  <si>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</si>
  <si>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</si>
  <si>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</si>
  <si>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</si>
  <si>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</si>
  <si>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</si>
  <si>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</si>
  <si>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</si>
  <si>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</si>
  <si>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</si>
  <si>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</si>
  <si>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</si>
  <si>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</si>
  <si>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</si>
  <si>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</si>
  <si>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</si>
  <si>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</si>
  <si>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</si>
  <si>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</si>
  <si>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</si>
  <si>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</si>
  <si>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</si>
  <si>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</si>
  <si>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</si>
  <si>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</si>
  <si>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</si>
  <si>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</si>
  <si>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</si>
  <si>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</si>
  <si>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</si>
  <si>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</si>
  <si>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</si>
  <si>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</si>
  <si>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</si>
  <si>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</si>
  <si>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</si>
  <si>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</si>
  <si>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</si>
  <si>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</si>
  <si>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</si>
  <si>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</si>
  <si>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</si>
  <si>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</si>
  <si>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</si>
  <si>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</si>
  <si>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</si>
  <si>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</si>
  <si>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</si>
  <si>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</si>
  <si>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</si>
  <si>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</si>
  <si>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</si>
  <si>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</si>
  <si>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</si>
  <si>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</si>
  <si>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</si>
  <si>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</si>
  <si>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</si>
  <si>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</si>
  <si>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</si>
  <si>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</si>
  <si>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</si>
  <si>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</si>
  <si>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</si>
  <si>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</si>
  <si>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</si>
  <si>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</si>
  <si>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</si>
  <si>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</si>
  <si>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</si>
  <si>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</si>
  <si>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</si>
  <si>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</si>
  <si>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</si>
  <si>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</si>
  <si>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</si>
  <si>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</si>
  <si>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</si>
  <si>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</si>
  <si>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</si>
  <si>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</si>
  <si>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</si>
  <si>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</si>
  <si>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</si>
  <si>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</si>
  <si>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</si>
  <si>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</si>
  <si>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</si>
  <si>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</si>
  <si>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</si>
  <si>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</si>
  <si>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</si>
  <si>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</si>
  <si>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</si>
  <si>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</si>
  <si>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</si>
  <si>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</si>
  <si>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</si>
  <si>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</si>
  <si>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</si>
  <si>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</si>
  <si>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</si>
  <si>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</si>
  <si>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</si>
  <si>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</si>
  <si>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</si>
  <si>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</si>
  <si>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</si>
  <si>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</si>
  <si>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</si>
  <si>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</si>
  <si>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</si>
  <si>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</si>
  <si>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</si>
  <si>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</si>
  <si>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</si>
  <si>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</si>
  <si>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</si>
  <si>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</si>
  <si>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</si>
  <si>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</si>
  <si>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</si>
  <si>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</si>
  <si>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</si>
  <si>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</si>
  <si>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</si>
  <si>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</si>
  <si>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</si>
  <si>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</si>
  <si>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</si>
  <si>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</si>
  <si>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</si>
  <si>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</si>
  <si>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</si>
  <si>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</si>
  <si>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</si>
  <si>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</si>
  <si>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</si>
  <si>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</si>
  <si>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</si>
  <si>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</si>
  <si>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</si>
  <si>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</si>
  <si>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</si>
  <si>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</si>
  <si>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</si>
  <si>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</si>
  <si>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</si>
  <si>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</si>
  <si>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</si>
  <si>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</si>
  <si>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</si>
  <si>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</si>
  <si>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</si>
  <si>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</si>
  <si>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</si>
  <si>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</si>
  <si>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</si>
  <si>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</si>
  <si>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</si>
  <si>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</si>
  <si>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</si>
  <si>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</si>
  <si>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</si>
  <si>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</si>
  <si>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</si>
  <si>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</si>
  <si>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</si>
  <si>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</si>
  <si>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</si>
  <si>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</si>
  <si>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</si>
  <si>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</si>
  <si>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</si>
  <si>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</si>
  <si>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</si>
  <si>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</si>
  <si>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</si>
  <si>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</si>
  <si>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</si>
  <si>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</si>
  <si>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</si>
  <si>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</si>
  <si>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</si>
  <si>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</si>
  <si>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</si>
  <si>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</si>
  <si>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</si>
  <si>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</si>
  <si>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</si>
  <si>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</si>
  <si>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</si>
  <si>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</si>
  <si>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</si>
  <si>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</si>
  <si>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</si>
  <si>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</si>
  <si>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</si>
  <si>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</si>
  <si>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</si>
  <si>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</si>
  <si>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</si>
  <si>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</si>
  <si>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</si>
  <si>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</si>
  <si>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</si>
  <si>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</si>
  <si>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</si>
  <si>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</si>
  <si>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</si>
  <si>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</si>
  <si>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</si>
  <si>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</si>
  <si>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</si>
  <si>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</si>
  <si>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</si>
  <si>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</si>
  <si>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</si>
  <si>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</si>
  <si>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</si>
  <si>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</si>
  <si>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</si>
  <si>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</si>
  <si>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</si>
  <si>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</si>
  <si>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</si>
  <si>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</si>
  <si>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</si>
  <si>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</si>
  <si>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</si>
  <si>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</si>
  <si>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</si>
  <si>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</si>
  <si>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</si>
  <si>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</si>
  <si>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</si>
  <si>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</si>
  <si>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</si>
  <si>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</si>
  <si>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</si>
  <si>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</si>
  <si>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</si>
  <si>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</si>
  <si>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</si>
  <si>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</si>
  <si>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</si>
  <si>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</si>
  <si>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</si>
  <si>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</si>
  <si>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</si>
  <si>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</si>
  <si>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</si>
  <si>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</si>
  <si>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</si>
  <si>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</si>
  <si>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</si>
  <si>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</si>
  <si>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</si>
  <si>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</si>
  <si>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</si>
  <si>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</si>
  <si>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</si>
  <si>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</si>
  <si>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</si>
  <si>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</si>
  <si>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</si>
  <si>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</si>
  <si>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</si>
  <si>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</si>
  <si>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</si>
  <si>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</si>
  <si>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</si>
  <si>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</si>
  <si>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</si>
  <si>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</si>
  <si>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</si>
  <si>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</si>
  <si>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</si>
  <si>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</si>
  <si>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</si>
  <si>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</si>
  <si>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</si>
  <si>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</si>
  <si>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</si>
  <si>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</si>
  <si>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</si>
  <si>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</si>
  <si>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</si>
  <si>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</si>
  <si>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</si>
  <si>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</si>
  <si>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</si>
  <si>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</si>
  <si>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</si>
  <si>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</si>
  <si>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</si>
  <si>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</si>
  <si>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</si>
  <si>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</si>
  <si>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</si>
  <si>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</si>
  <si>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</si>
  <si>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</si>
  <si>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</si>
  <si>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</si>
  <si>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</si>
  <si>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</si>
  <si>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</si>
  <si>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</si>
  <si>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</si>
  <si>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</si>
  <si>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</si>
  <si>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</si>
  <si>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</si>
  <si>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</si>
  <si>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</si>
  <si>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</si>
  <si>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</si>
  <si>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</si>
  <si>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</si>
  <si>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</si>
  <si>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</si>
  <si>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</si>
  <si>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</si>
  <si>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</si>
  <si>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</si>
  <si>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</si>
  <si>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</si>
  <si>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</si>
  <si>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</si>
  <si>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</si>
  <si>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</si>
  <si>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</si>
  <si>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</si>
  <si>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</si>
  <si>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</si>
  <si>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</si>
  <si>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</si>
  <si>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</si>
  <si>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</si>
  <si>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</si>
  <si>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</si>
  <si>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</si>
  <si>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</si>
  <si>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</si>
  <si>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</si>
  <si>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</si>
  <si>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</si>
  <si>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</si>
  <si>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</si>
  <si>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</si>
  <si>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</si>
  <si>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</si>
  <si>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</si>
  <si>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</si>
  <si>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</si>
  <si>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</si>
  <si>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</si>
  <si>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</si>
  <si>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</si>
  <si>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</si>
  <si>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</si>
  <si>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</si>
  <si>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</si>
  <si>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</si>
  <si>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</si>
  <si>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</si>
  <si>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</si>
  <si>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</si>
  <si>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</si>
  <si>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</si>
  <si>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</si>
  <si>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</si>
  <si>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</si>
  <si>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</si>
  <si>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</si>
  <si>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</si>
  <si>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</si>
  <si>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</si>
  <si>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</si>
  <si>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</si>
  <si>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</si>
  <si>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</si>
  <si>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</si>
  <si>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</si>
  <si>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</si>
  <si>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</si>
  <si>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</si>
  <si>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</si>
  <si>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</si>
  <si>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</si>
  <si>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</si>
  <si>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</si>
  <si>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</si>
  <si>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</si>
  <si>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</si>
  <si>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</si>
  <si>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</si>
  <si>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</si>
  <si>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</si>
  <si>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</si>
  <si>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</si>
  <si>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</si>
  <si>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</si>
  <si>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</si>
  <si>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</si>
  <si>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</si>
  <si>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</si>
  <si>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</si>
  <si>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</si>
  <si>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</si>
  <si>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</si>
  <si>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</si>
  <si>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</si>
  <si>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</si>
  <si>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</si>
  <si>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</si>
  <si>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</si>
  <si>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</si>
  <si>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</si>
  <si>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</si>
  <si>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</si>
  <si>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</si>
  <si>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</si>
  <si>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</si>
  <si>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</si>
  <si>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</si>
  <si>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</si>
  <si>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</si>
  <si>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</si>
  <si>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</si>
  <si>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</si>
  <si>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</si>
  <si>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</si>
  <si>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</si>
  <si>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</si>
  <si>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</si>
  <si>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</si>
  <si>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</si>
  <si>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</si>
  <si>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</si>
  <si>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</si>
  <si>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</si>
  <si>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</si>
  <si>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</si>
  <si>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</si>
  <si>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</si>
  <si>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</si>
  <si>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</si>
  <si>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</si>
  <si>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</si>
  <si>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</si>
  <si>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</si>
  <si>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</si>
  <si>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</si>
  <si>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</si>
  <si>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</si>
  <si>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</si>
  <si>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</si>
  <si>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</si>
  <si>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</si>
  <si>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</si>
  <si>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</si>
  <si>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</si>
  <si>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</si>
  <si>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</si>
  <si>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</si>
  <si>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</si>
  <si>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</si>
  <si>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</si>
  <si>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</si>
  <si>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</si>
  <si>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</si>
  <si>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</si>
  <si>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</si>
  <si>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</si>
  <si>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</si>
  <si>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</si>
  <si>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</si>
  <si>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</si>
  <si>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</si>
  <si>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</si>
  <si>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</si>
  <si>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</si>
  <si>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</si>
  <si>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</si>
  <si>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</si>
  <si>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</si>
  <si>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</si>
  <si>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</si>
  <si>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</si>
  <si>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</si>
  <si>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</si>
  <si>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</si>
  <si>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</si>
  <si>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</si>
  <si>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</si>
  <si>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</si>
  <si>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</si>
  <si>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</si>
  <si>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</si>
  <si>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</si>
  <si>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</si>
  <si>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</si>
  <si>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</si>
  <si>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</si>
  <si>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</si>
  <si>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</si>
  <si>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</si>
  <si>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</si>
  <si>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</si>
  <si>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</si>
  <si>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</si>
  <si>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</si>
  <si>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</si>
  <si>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</si>
  <si>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</si>
  <si>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</si>
  <si>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</si>
  <si>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</si>
  <si>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</si>
  <si>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</si>
  <si>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</si>
  <si>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</si>
  <si>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</si>
  <si>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</si>
  <si>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</si>
  <si>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</si>
  <si>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</si>
  <si>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</si>
  <si>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</si>
  <si>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</si>
  <si>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</si>
  <si>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</si>
  <si>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</si>
  <si>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</si>
  <si>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</si>
  <si>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</si>
  <si>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</si>
  <si>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</si>
  <si>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</si>
  <si>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</si>
  <si>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</si>
  <si>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</si>
  <si>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</si>
  <si>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</si>
  <si>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</si>
  <si>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</si>
  <si>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</si>
  <si>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</si>
  <si>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</si>
  <si>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</si>
  <si>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</si>
  <si>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</si>
  <si>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</si>
  <si>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</si>
  <si>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</si>
  <si>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</si>
  <si>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</si>
  <si>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</si>
  <si>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</si>
  <si>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</si>
  <si>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</si>
  <si>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</si>
  <si>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</si>
  <si>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</si>
  <si>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</si>
  <si>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</si>
  <si>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</si>
  <si>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</si>
  <si>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</si>
  <si>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</si>
  <si>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</si>
  <si>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</si>
  <si>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</si>
  <si>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</si>
  <si>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</si>
  <si>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</si>
  <si>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</si>
  <si>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</si>
  <si>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</si>
  <si>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</si>
  <si>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</si>
  <si>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</si>
  <si>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</si>
  <si>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</si>
  <si>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</si>
  <si>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</si>
  <si>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</si>
  <si>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</si>
  <si>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</si>
  <si>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</si>
  <si>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</si>
  <si>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</si>
  <si>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</si>
  <si>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</si>
  <si>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</si>
  <si>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</si>
  <si>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</si>
  <si>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</si>
  <si>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</si>
  <si>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</si>
  <si>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</si>
  <si>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</si>
  <si>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</si>
  <si>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</si>
  <si>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</si>
  <si>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</si>
  <si>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</si>
  <si>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</si>
  <si>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</si>
  <si>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</si>
  <si>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</si>
  <si>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</si>
  <si>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</si>
  <si>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</si>
  <si>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</si>
  <si>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</si>
  <si>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</si>
  <si>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</si>
  <si>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</si>
  <si>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</si>
  <si>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</si>
  <si>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</si>
  <si>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</si>
  <si>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</si>
  <si>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</si>
  <si>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</si>
  <si>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</si>
  <si>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</si>
  <si>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</si>
  <si>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</si>
  <si>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</si>
  <si>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</si>
  <si>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</si>
  <si>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</si>
  <si>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</si>
  <si>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</si>
  <si>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</si>
  <si>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</si>
  <si>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</si>
  <si>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</si>
  <si>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</si>
  <si>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</si>
  <si>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</si>
  <si>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</si>
  <si>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</si>
  <si>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</si>
  <si>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</si>
  <si>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</si>
  <si>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</si>
  <si>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</si>
  <si>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</si>
  <si>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</si>
  <si>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</si>
  <si>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</si>
  <si>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</si>
  <si>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</si>
  <si>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</si>
  <si>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</si>
  <si>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</si>
  <si>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</si>
  <si>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</si>
  <si>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</si>
  <si>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</si>
  <si>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</si>
  <si>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</si>
  <si>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</si>
  <si>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</si>
  <si>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</si>
  <si>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</si>
  <si>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</si>
  <si>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</si>
  <si>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</si>
  <si>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</si>
  <si>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</si>
  <si>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</si>
  <si>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</si>
  <si>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</si>
  <si>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</si>
  <si>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</si>
  <si>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</si>
  <si>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</si>
  <si>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</si>
  <si>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</si>
  <si>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</si>
  <si>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</si>
  <si>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</si>
  <si>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</si>
  <si>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</si>
  <si>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</si>
  <si>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</si>
  <si>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</si>
  <si>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</si>
  <si>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</si>
  <si>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</si>
  <si>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</si>
  <si>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</si>
  <si>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</si>
  <si>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</si>
  <si>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</si>
  <si>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</si>
  <si>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</si>
  <si>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</si>
  <si>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</si>
  <si>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</si>
  <si>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</si>
  <si>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</si>
  <si>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</si>
  <si>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</si>
  <si>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</si>
  <si>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</si>
  <si>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</si>
  <si>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</si>
  <si>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</si>
  <si>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</si>
  <si>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</si>
  <si>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</si>
  <si>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</si>
  <si>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</si>
  <si>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</si>
  <si>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</si>
  <si>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</si>
  <si>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</si>
  <si>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</si>
  <si>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</si>
  <si>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</si>
  <si>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</si>
  <si>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</si>
  <si>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</si>
  <si>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</si>
  <si>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</si>
  <si>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</si>
  <si>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</si>
  <si>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</si>
  <si>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</si>
  <si>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</si>
  <si>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</si>
  <si>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</si>
  <si>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</si>
  <si>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</si>
  <si>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</si>
  <si>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</si>
  <si>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</si>
  <si>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</si>
  <si>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</si>
  <si>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</si>
  <si>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</si>
  <si>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</si>
  <si>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</si>
  <si>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</si>
  <si>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</si>
  <si>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</si>
  <si>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</si>
  <si>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</si>
  <si>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</si>
  <si>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</si>
  <si>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</si>
  <si>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</si>
  <si>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</si>
  <si>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</si>
  <si>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</si>
  <si>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</si>
  <si>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</si>
  <si>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</si>
  <si>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</si>
  <si>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</si>
  <si>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</si>
  <si>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</si>
  <si>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</si>
  <si>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</si>
  <si>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</si>
  <si>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</si>
  <si>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</si>
  <si>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</si>
  <si>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</si>
  <si>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</si>
  <si>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</si>
  <si>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</si>
  <si>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</si>
  <si>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</si>
  <si>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</si>
  <si>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</si>
  <si>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</si>
  <si>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</si>
  <si>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</si>
  <si>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</si>
  <si>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</si>
  <si>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</si>
  <si>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</si>
  <si>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</si>
  <si>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</si>
  <si>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</si>
  <si>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</si>
  <si>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</si>
  <si>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</si>
  <si>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</si>
  <si>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</si>
  <si>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</si>
  <si>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</si>
  <si>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</si>
  <si>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</si>
  <si>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</si>
  <si>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</si>
  <si>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</si>
  <si>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</si>
  <si>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</si>
  <si>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</si>
  <si>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</si>
  <si>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</si>
  <si>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</si>
  <si>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</si>
  <si>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</si>
  <si>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</si>
  <si>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</si>
  <si>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</si>
  <si>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</si>
  <si>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</si>
  <si>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</si>
  <si>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</si>
  <si>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</si>
  <si>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</si>
  <si>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</si>
  <si>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</si>
  <si>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</si>
  <si>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</si>
  <si>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</si>
  <si>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</si>
  <si>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</si>
  <si>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</si>
  <si>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</si>
  <si>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</si>
  <si>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</si>
  <si>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</si>
  <si>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</si>
  <si>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</si>
  <si>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</si>
  <si>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</si>
  <si>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</si>
  <si>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</si>
  <si>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</si>
  <si>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</si>
  <si>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</si>
  <si>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</si>
  <si>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</si>
  <si>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</si>
  <si>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</si>
  <si>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</si>
  <si>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</si>
  <si>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</si>
  <si>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</si>
  <si>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</si>
  <si>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</si>
  <si>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</si>
  <si>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</si>
  <si>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</si>
  <si>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</si>
  <si>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</si>
  <si>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</si>
  <si>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</si>
  <si>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</si>
  <si>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</si>
  <si>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</si>
  <si>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</si>
  <si>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</si>
  <si>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</si>
  <si>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</si>
  <si>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</si>
  <si>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</si>
  <si>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</si>
  <si>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</si>
  <si>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</si>
  <si>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</si>
  <si>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</si>
  <si>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</si>
  <si>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</si>
  <si>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</si>
  <si>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</si>
  <si>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</si>
  <si>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</si>
  <si>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</si>
  <si>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</si>
  <si>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</si>
  <si>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</si>
  <si>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</si>
  <si>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</si>
  <si>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</si>
  <si>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</si>
  <si>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</si>
  <si>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</si>
  <si>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</si>
  <si>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</si>
  <si>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</si>
  <si>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</si>
  <si>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</si>
  <si>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</si>
  <si>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</si>
  <si>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</si>
  <si>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</si>
  <si>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</si>
  <si>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</si>
  <si>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</si>
  <si>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</si>
  <si>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</si>
  <si>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</si>
  <si>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</si>
  <si>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</si>
  <si>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</si>
  <si>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</si>
  <si>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</si>
  <si>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</si>
  <si>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</si>
  <si>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</si>
  <si>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</si>
  <si>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</si>
  <si>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</si>
  <si>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</si>
  <si>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</si>
  <si>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</si>
  <si>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</si>
  <si>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</si>
  <si>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</si>
  <si>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</si>
  <si>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</si>
  <si>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</si>
  <si>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</si>
  <si>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</si>
  <si>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</si>
  <si>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</si>
  <si>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</si>
  <si>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</si>
  <si>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</si>
  <si>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</si>
  <si>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</si>
  <si>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</si>
  <si>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</si>
  <si>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</si>
  <si>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</si>
  <si>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</si>
  <si>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</si>
  <si>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</si>
  <si>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</si>
  <si>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</si>
  <si>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</si>
  <si>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</si>
  <si>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</si>
  <si>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</si>
  <si>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</si>
  <si>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</si>
  <si>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</si>
  <si>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</si>
  <si>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</si>
  <si>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</si>
  <si>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</si>
  <si>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</si>
  <si>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</si>
  <si>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</si>
  <si>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</si>
  <si>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</si>
  <si>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</si>
  <si>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</si>
  <si>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</si>
  <si>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</si>
  <si>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</si>
  <si>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</si>
  <si>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</si>
  <si>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</si>
  <si>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</si>
  <si>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</si>
  <si>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</si>
  <si>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</si>
  <si>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</si>
  <si>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</si>
  <si>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</si>
  <si>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</si>
  <si>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</si>
  <si>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</si>
  <si>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</si>
  <si>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</si>
  <si>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</si>
  <si>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</si>
  <si>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</si>
  <si>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</si>
  <si>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</si>
  <si>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</si>
  <si>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</si>
  <si>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</si>
  <si>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</si>
  <si>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</si>
  <si>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</si>
  <si>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</si>
  <si>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</si>
  <si>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</si>
  <si>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</si>
  <si>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</si>
  <si>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</si>
  <si>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</si>
  <si>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</si>
  <si>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</si>
  <si>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</si>
  <si>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</si>
  <si>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</si>
  <si>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</si>
  <si>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</si>
  <si>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</si>
  <si>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</si>
  <si>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</si>
  <si>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</si>
  <si>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</si>
  <si>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</si>
  <si>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</si>
  <si>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</si>
  <si>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</si>
  <si>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</si>
  <si>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</si>
  <si>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</si>
  <si>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</si>
  <si>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</si>
  <si>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</si>
  <si>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</si>
  <si>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</si>
  <si>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</si>
  <si>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</si>
  <si>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</si>
  <si>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</si>
  <si>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</si>
  <si>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</si>
  <si>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</si>
  <si>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</si>
  <si>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</si>
  <si>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</si>
  <si>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</si>
  <si>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</si>
  <si>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</si>
  <si>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</si>
  <si>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</si>
  <si>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</si>
  <si>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</si>
  <si>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</si>
  <si>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</si>
  <si>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</si>
  <si>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</si>
  <si>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</si>
  <si>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</si>
  <si>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</si>
  <si>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</si>
  <si>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</si>
  <si>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</si>
  <si>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</si>
  <si>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</si>
  <si>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</si>
  <si>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</si>
  <si>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</si>
  <si>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</si>
  <si>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</si>
  <si>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</si>
  <si>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</si>
  <si>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</si>
  <si>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</si>
  <si>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</si>
  <si>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</si>
  <si>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</si>
  <si>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</si>
  <si>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</si>
  <si>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</si>
  <si>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</si>
  <si>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</si>
  <si>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</si>
  <si>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</si>
  <si>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</si>
  <si>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</si>
  <si>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</si>
  <si>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</si>
  <si>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</si>
  <si>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</si>
  <si>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</si>
  <si>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</si>
  <si>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</si>
  <si>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</si>
  <si>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</si>
  <si>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</si>
  <si>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</si>
  <si>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</si>
  <si>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</si>
  <si>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</si>
  <si>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</si>
  <si>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</si>
  <si>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</si>
  <si>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</si>
  <si>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</si>
  <si>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</si>
  <si>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</si>
  <si>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</si>
  <si>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</si>
  <si>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</si>
  <si>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</si>
  <si>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</si>
  <si>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</si>
  <si>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</si>
  <si>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</si>
  <si>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</si>
  <si>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</si>
  <si>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</si>
  <si>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</si>
  <si>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</si>
  <si>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</si>
  <si>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</si>
  <si>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</si>
  <si>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</si>
  <si>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</si>
  <si>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</si>
  <si>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</si>
  <si>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</si>
  <si>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</si>
  <si>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</si>
  <si>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</si>
  <si>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</si>
  <si>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</si>
  <si>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</si>
  <si>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</si>
  <si>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</si>
  <si>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</si>
  <si>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</si>
  <si>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</si>
  <si>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</si>
  <si>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</si>
  <si>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</si>
  <si>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</si>
  <si>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</si>
  <si>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</si>
  <si>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</si>
  <si>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</si>
  <si>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</si>
  <si>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</si>
  <si>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</si>
  <si>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</si>
  <si>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</si>
  <si>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</si>
  <si>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</si>
  <si>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</si>
  <si>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</si>
  <si>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</si>
  <si>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</si>
  <si>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</si>
  <si>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</si>
  <si>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</si>
  <si>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</si>
  <si>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</si>
  <si>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</si>
  <si>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</si>
  <si>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</si>
  <si>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</si>
  <si>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</si>
  <si>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</si>
  <si>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</si>
  <si>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</si>
  <si>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</si>
  <si>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</si>
  <si>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</si>
  <si>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</si>
  <si>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</si>
  <si>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</si>
  <si>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</si>
  <si>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</si>
  <si>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</si>
  <si>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</si>
  <si>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</si>
  <si>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</si>
  <si>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</si>
  <si>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</si>
  <si>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</si>
  <si>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</si>
  <si>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</si>
  <si>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</si>
  <si>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</si>
  <si>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</si>
  <si>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</si>
  <si>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</si>
  <si>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</si>
  <si>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</si>
  <si>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</si>
  <si>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</si>
  <si>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</si>
  <si>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</si>
  <si>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</si>
  <si>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</si>
  <si>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</si>
  <si>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</si>
  <si>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</si>
  <si>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</si>
  <si>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</si>
  <si>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</si>
  <si>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</si>
  <si>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</si>
  <si>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</si>
  <si>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</si>
  <si>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</si>
  <si>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</si>
  <si>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</si>
  <si>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</si>
  <si>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</si>
  <si>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</si>
  <si>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</si>
  <si>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</si>
  <si>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</si>
  <si>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</si>
  <si>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</si>
  <si>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</si>
  <si>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</si>
  <si>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</si>
  <si>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</si>
  <si>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</si>
  <si>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</si>
  <si>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</si>
  <si>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</si>
  <si>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</si>
  <si>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</si>
  <si>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</si>
  <si>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</si>
  <si>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</si>
  <si>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</si>
  <si>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</si>
  <si>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</si>
  <si>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</si>
  <si>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</si>
  <si>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</si>
  <si>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</si>
  <si>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</si>
  <si>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</si>
  <si>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</si>
  <si>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</si>
  <si>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</si>
  <si>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</si>
  <si>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</si>
  <si>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</si>
  <si>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</si>
  <si>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</si>
  <si>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</si>
  <si>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</si>
  <si>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</si>
  <si>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</si>
  <si>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</si>
  <si>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</si>
  <si>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</si>
  <si>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</si>
  <si>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</si>
  <si>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</si>
  <si>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</si>
  <si>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</si>
  <si>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</si>
  <si>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</si>
  <si>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</si>
  <si>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</si>
  <si>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</si>
  <si>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</si>
  <si>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</si>
  <si>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</si>
  <si>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</si>
  <si>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</si>
  <si>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</si>
  <si>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</si>
  <si>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</si>
  <si>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</si>
  <si>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</si>
  <si>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</si>
  <si>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</si>
  <si>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</si>
  <si>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</si>
  <si>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</si>
  <si>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</si>
  <si>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</si>
  <si>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</si>
  <si>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</si>
  <si>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</si>
  <si>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</si>
  <si>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</si>
  <si>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</si>
  <si>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</si>
  <si>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</si>
  <si>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</si>
  <si>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</si>
  <si>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</si>
  <si>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</si>
  <si>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</si>
  <si>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</si>
  <si>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</si>
  <si>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</si>
  <si>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</si>
  <si>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</si>
  <si>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</si>
  <si>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</si>
  <si>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</si>
  <si>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</si>
  <si>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</si>
  <si>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</si>
  <si>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</si>
  <si>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</si>
  <si>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</si>
  <si>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</si>
  <si>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</si>
  <si>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</si>
  <si>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</si>
  <si>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</si>
  <si>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</si>
  <si>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</si>
  <si>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</si>
  <si>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</si>
  <si>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</si>
  <si>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</si>
  <si>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</si>
  <si>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</si>
  <si>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</si>
  <si>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</si>
  <si>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</si>
  <si>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</si>
  <si>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</si>
  <si>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</si>
  <si>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</si>
  <si>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</si>
  <si>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</si>
  <si>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</si>
  <si>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</si>
  <si>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</si>
  <si>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</si>
  <si>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</si>
  <si>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</si>
  <si>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</si>
  <si>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</si>
  <si>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</si>
  <si>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</si>
  <si>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</si>
  <si>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</si>
  <si>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</si>
  <si>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</si>
  <si>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</si>
  <si>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</si>
  <si>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</si>
  <si>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</si>
  <si>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</si>
  <si>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</si>
  <si>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</si>
  <si>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</si>
  <si>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</si>
  <si>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</si>
  <si>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</si>
  <si>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</si>
  <si>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</si>
  <si>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</si>
  <si>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</si>
  <si>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</si>
  <si>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</si>
  <si>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</si>
  <si>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</si>
  <si>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</si>
  <si>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</si>
  <si>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</si>
  <si>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</si>
  <si>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</si>
  <si>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</si>
  <si>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</si>
  <si>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</si>
  <si>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</si>
  <si>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</si>
  <si>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</si>
  <si>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</si>
  <si>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</si>
  <si>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</si>
  <si>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</si>
  <si>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</si>
  <si>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</si>
  <si>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</si>
  <si>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</si>
  <si>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</si>
  <si>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</si>
  <si>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</si>
  <si>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</si>
  <si>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</si>
  <si>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</si>
  <si>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</si>
  <si>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</si>
  <si>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</si>
  <si>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</si>
  <si>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</si>
  <si>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</si>
  <si>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</si>
  <si>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</si>
  <si>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</si>
  <si>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</si>
  <si>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</si>
  <si>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</si>
  <si>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</si>
  <si>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</si>
  <si>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</si>
  <si>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</si>
  <si>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</si>
  <si>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</si>
  <si>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</si>
  <si>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</si>
  <si>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</si>
  <si>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</si>
  <si>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</si>
  <si>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</si>
  <si>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</si>
  <si>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</si>
  <si>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</si>
  <si>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</si>
  <si>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</si>
  <si>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</si>
  <si>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</si>
  <si>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</si>
  <si>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</si>
  <si>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</si>
  <si>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</si>
  <si>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</si>
  <si>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</si>
  <si>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</si>
  <si>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</si>
  <si>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</si>
  <si>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</si>
  <si>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</si>
  <si>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</si>
  <si>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</si>
  <si>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</si>
  <si>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</si>
  <si>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</si>
  <si>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</si>
  <si>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</si>
  <si>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</si>
  <si>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</si>
  <si>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</si>
  <si>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</si>
  <si>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</si>
  <si>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</si>
  <si>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</si>
  <si>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</si>
  <si>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</si>
  <si>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</si>
  <si>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</si>
  <si>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</si>
  <si>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</si>
  <si>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</si>
  <si>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</si>
  <si>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</si>
  <si>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</si>
  <si>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</si>
  <si>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</si>
  <si>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</si>
  <si>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</si>
  <si>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</si>
  <si>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</si>
  <si>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</si>
  <si>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</si>
  <si>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</si>
  <si>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</si>
  <si>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</si>
  <si>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</si>
  <si>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</si>
  <si>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</si>
  <si>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</si>
  <si>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</si>
  <si>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</si>
  <si>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</si>
  <si>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</si>
  <si>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</si>
  <si>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</si>
  <si>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</si>
  <si>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</si>
  <si>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</si>
  <si>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</si>
  <si>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</si>
  <si>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</si>
  <si>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</si>
  <si>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</si>
  <si>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</si>
  <si>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</si>
  <si>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</si>
  <si>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</si>
  <si>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</si>
  <si>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</si>
  <si>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</si>
  <si>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</si>
  <si>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</si>
  <si>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</si>
  <si>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</si>
  <si>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</si>
  <si>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</si>
  <si>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</si>
  <si>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</si>
  <si>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</si>
  <si>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</si>
  <si>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</si>
  <si>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</si>
  <si>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</si>
  <si>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</si>
  <si>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</si>
  <si>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</si>
  <si>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</si>
  <si>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</si>
  <si>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</si>
  <si>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</si>
  <si>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</si>
  <si>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</si>
  <si>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</si>
  <si>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</si>
  <si>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</si>
  <si>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</si>
  <si>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</si>
  <si>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</si>
  <si>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</si>
  <si>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</si>
  <si>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</si>
  <si>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</si>
  <si>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</si>
  <si>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</si>
  <si>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</si>
  <si>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</si>
  <si>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</si>
  <si>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</si>
  <si>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</si>
  <si>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</si>
  <si>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</si>
  <si>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</si>
  <si>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</si>
  <si>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</si>
  <si>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</si>
  <si>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</si>
  <si>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</si>
  <si>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</si>
  <si>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</si>
  <si>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</si>
  <si>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</si>
  <si>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</si>
  <si>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</si>
  <si>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</si>
  <si>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</si>
  <si>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</si>
  <si>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</si>
  <si>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</si>
  <si>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</si>
  <si>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</si>
  <si>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</si>
  <si>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</si>
  <si>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</si>
  <si>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</si>
  <si>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</si>
  <si>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</si>
  <si>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</si>
  <si>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</si>
  <si>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</si>
  <si>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</si>
  <si>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</si>
  <si>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</si>
  <si>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</si>
  <si>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</si>
  <si>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</si>
  <si>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</si>
  <si>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</si>
  <si>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</si>
  <si>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</si>
  <si>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</si>
  <si>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</si>
  <si>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</si>
  <si>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</si>
  <si>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</si>
  <si>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</si>
  <si>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</si>
  <si>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</si>
  <si>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</si>
  <si>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</si>
  <si>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</si>
  <si>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</si>
  <si>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</si>
  <si>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</si>
  <si>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</si>
  <si>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</si>
  <si>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</si>
  <si>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</si>
  <si>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</si>
  <si>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</si>
  <si>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</si>
  <si>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</si>
  <si>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</si>
  <si>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</si>
  <si>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</si>
  <si>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</si>
  <si>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</si>
  <si>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</si>
  <si>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</si>
  <si>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</si>
  <si>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</si>
  <si>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</si>
  <si>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</si>
  <si>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</si>
  <si>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</si>
  <si>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</si>
  <si>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</si>
  <si>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</si>
  <si>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</si>
  <si>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</si>
  <si>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</si>
  <si>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</si>
  <si>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</si>
  <si>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</si>
  <si>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</si>
  <si>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</si>
  <si>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</si>
  <si>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</si>
  <si>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</si>
  <si>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</si>
  <si>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</si>
  <si>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</si>
  <si>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</si>
  <si>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</si>
  <si>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</si>
  <si>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</si>
  <si>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</si>
  <si>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</si>
  <si>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</si>
  <si>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</si>
  <si>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</si>
  <si>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</si>
  <si>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</si>
  <si>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</si>
  <si>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</si>
  <si>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</si>
  <si>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</si>
  <si>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</si>
  <si>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</si>
  <si>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</si>
  <si>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</si>
  <si>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</si>
  <si>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</si>
  <si>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</si>
  <si>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</si>
  <si>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</si>
  <si>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</si>
  <si>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</si>
  <si>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</si>
  <si>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</si>
  <si>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</si>
  <si>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</si>
  <si>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</si>
  <si>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</si>
  <si>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</si>
  <si>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</si>
  <si>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</si>
  <si>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</si>
  <si>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</si>
  <si>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</si>
  <si>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</si>
  <si>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</si>
  <si>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</si>
  <si>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</si>
  <si>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</si>
  <si>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</si>
  <si>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</si>
  <si>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</si>
  <si>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</si>
  <si>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</si>
  <si>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</si>
  <si>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</si>
  <si>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</si>
  <si>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</si>
  <si>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</si>
  <si>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</si>
  <si>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</si>
  <si>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</si>
  <si>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</si>
  <si>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</si>
  <si>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</si>
  <si>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</si>
  <si>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</si>
  <si>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</si>
  <si>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</si>
  <si>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</si>
  <si>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</si>
  <si>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</si>
  <si>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</si>
  <si>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</si>
  <si>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</si>
  <si>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</si>
  <si>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</si>
  <si>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</si>
  <si>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</si>
  <si>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</si>
  <si>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</si>
  <si>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</si>
  <si>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</si>
  <si>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</si>
  <si>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</si>
  <si>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</si>
  <si>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</si>
  <si>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</si>
  <si>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</si>
  <si>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</si>
  <si>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</si>
  <si>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</si>
  <si>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</si>
  <si>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</si>
  <si>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</si>
  <si>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</si>
  <si>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</si>
  <si>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</si>
  <si>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</si>
  <si>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</si>
  <si>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</si>
  <si>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</si>
  <si>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</si>
  <si>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</si>
  <si>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</si>
  <si>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</si>
  <si>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</si>
  <si>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</si>
  <si>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</si>
  <si>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</si>
  <si>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</si>
  <si>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</si>
  <si>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</si>
  <si>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</si>
  <si>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</si>
  <si>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</si>
  <si>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</si>
  <si>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</si>
  <si>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</si>
  <si>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</si>
  <si>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</si>
  <si>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</si>
  <si>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</si>
  <si>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</si>
  <si>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</si>
  <si>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</si>
  <si>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</si>
  <si>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</si>
  <si>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</si>
  <si>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</si>
  <si>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</si>
  <si>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</si>
  <si>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</si>
  <si>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</si>
  <si>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</si>
  <si>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</si>
  <si>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</si>
  <si>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</si>
  <si>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</si>
  <si>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</si>
  <si>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</si>
  <si>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</si>
  <si>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</si>
  <si>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</si>
  <si>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</si>
  <si>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</si>
  <si>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</si>
  <si>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</si>
  <si>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</si>
  <si>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</si>
  <si>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</si>
  <si>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</si>
  <si>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</si>
  <si>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</si>
  <si>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</si>
  <si>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</si>
  <si>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</si>
  <si>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</si>
  <si>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</si>
  <si>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</si>
  <si>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</si>
  <si>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</si>
  <si>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</si>
  <si>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</si>
  <si>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</si>
  <si>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</si>
  <si>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</si>
  <si>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</si>
  <si>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</si>
  <si>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</si>
  <si>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</si>
  <si>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</si>
  <si>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</si>
  <si>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</si>
  <si>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</si>
  <si>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</si>
  <si>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</si>
  <si>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</si>
  <si>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</si>
  <si>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</si>
  <si>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</si>
  <si>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</si>
  <si>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</si>
  <si>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</si>
  <si>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</si>
  <si>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</si>
  <si>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</si>
  <si>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</si>
  <si>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</si>
  <si>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</si>
  <si>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</si>
  <si>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</si>
  <si>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</si>
  <si>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</si>
  <si>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</si>
  <si>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</si>
  <si>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</si>
  <si>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</si>
  <si>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</si>
  <si>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</si>
  <si>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</si>
  <si>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</si>
  <si>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</si>
  <si>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</si>
  <si>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</si>
  <si>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</si>
  <si>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</si>
  <si>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</si>
  <si>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</si>
  <si>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</si>
  <si>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</si>
  <si>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</si>
  <si>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</si>
  <si>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</si>
  <si>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</si>
  <si>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</si>
  <si>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</si>
  <si>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</si>
  <si>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</si>
  <si>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</si>
  <si>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</si>
  <si>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</si>
  <si>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</si>
  <si>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</si>
  <si>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</si>
  <si>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</si>
  <si>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</si>
  <si>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</si>
  <si>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</si>
  <si>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</si>
  <si>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</si>
  <si>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</si>
  <si>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</si>
  <si>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</si>
  <si>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</si>
  <si>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</si>
  <si>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</si>
  <si>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</si>
  <si>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</si>
  <si>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</si>
  <si>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</si>
  <si>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</si>
  <si>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</si>
  <si>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</si>
  <si>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</si>
  <si>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</si>
  <si>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</si>
  <si>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</si>
  <si>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</si>
  <si>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</si>
  <si>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</si>
  <si>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</si>
  <si>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</si>
  <si>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</si>
  <si>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</si>
  <si>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</si>
  <si>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</si>
  <si>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</si>
  <si>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</si>
  <si>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</si>
  <si>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</si>
  <si>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</si>
  <si>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</si>
  <si>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</si>
  <si>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</si>
  <si>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</si>
  <si>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</si>
  <si>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</si>
  <si>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</si>
  <si>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</si>
  <si>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</si>
  <si>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</si>
  <si>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</si>
  <si>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</si>
  <si>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</si>
  <si>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</si>
  <si>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</si>
  <si>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</si>
  <si>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</si>
  <si>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</si>
  <si>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</si>
  <si>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</si>
  <si>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</si>
  <si>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</si>
  <si>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</si>
  <si>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</si>
  <si>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</si>
  <si>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</si>
  <si>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</si>
  <si>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</si>
  <si>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</si>
  <si>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</si>
  <si>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</si>
  <si>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</si>
  <si>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</si>
  <si>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</si>
  <si>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</si>
  <si>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</si>
  <si>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</si>
  <si>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</si>
  <si>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</si>
  <si>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</si>
  <si>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</si>
  <si>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</si>
  <si>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</si>
  <si>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</si>
  <si>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</si>
  <si>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</si>
  <si>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</si>
  <si>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</si>
  <si>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</si>
  <si>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</si>
  <si>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</si>
  <si>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</si>
  <si>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</si>
  <si>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</si>
  <si>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</si>
  <si>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</si>
  <si>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</si>
  <si>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</si>
  <si>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</si>
  <si>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</si>
  <si>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</si>
  <si>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</si>
  <si>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</si>
  <si>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</si>
  <si>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</si>
  <si>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</si>
  <si>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</si>
  <si>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</si>
  <si>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</si>
  <si>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</si>
  <si>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</si>
  <si>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</si>
  <si>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</si>
  <si>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</si>
  <si>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</si>
  <si>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</si>
  <si>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</si>
  <si>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</si>
  <si>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</si>
  <si>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</si>
  <si>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</si>
  <si>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</si>
  <si>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</si>
  <si>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</si>
  <si>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</si>
  <si>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</si>
  <si>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</si>
  <si>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</si>
  <si>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</si>
  <si>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</si>
  <si>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</si>
  <si>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</si>
  <si>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</si>
  <si>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</si>
  <si>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</si>
  <si>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</si>
  <si>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</si>
  <si>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</si>
  <si>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</si>
  <si>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</si>
  <si>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</si>
  <si>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</si>
  <si>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</si>
  <si>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</si>
  <si>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</si>
  <si>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</si>
  <si>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</si>
  <si>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</si>
  <si>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</si>
  <si>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</si>
  <si>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</si>
  <si>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</si>
  <si>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</si>
  <si>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</si>
  <si>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</si>
  <si>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</si>
  <si>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</si>
  <si>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</si>
  <si>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</si>
  <si>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</si>
  <si>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</si>
  <si>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</si>
  <si>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</si>
  <si>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</si>
  <si>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</si>
  <si>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</si>
  <si>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</si>
  <si>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</si>
  <si>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</si>
  <si>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</si>
  <si>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</si>
  <si>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</si>
  <si>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</si>
  <si>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</si>
  <si>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</si>
  <si>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</si>
  <si>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</si>
  <si>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</si>
  <si>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</si>
  <si>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</si>
  <si>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</si>
  <si>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</si>
  <si>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</si>
  <si>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</si>
  <si>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</si>
  <si>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</si>
  <si>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</si>
  <si>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</si>
  <si>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</si>
  <si>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</si>
  <si>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</si>
  <si>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</si>
  <si>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</si>
  <si>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</si>
  <si>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</si>
  <si>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</si>
  <si>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</si>
  <si>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</si>
  <si>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</si>
  <si>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</si>
  <si>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</si>
  <si>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</si>
  <si>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</si>
  <si>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</si>
  <si>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</si>
  <si>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</si>
  <si>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</si>
  <si>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</si>
  <si>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</si>
  <si>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</si>
  <si>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</si>
  <si>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</si>
  <si>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</si>
  <si>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</si>
  <si>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</si>
  <si>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</si>
  <si>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</si>
  <si>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</si>
  <si>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</si>
  <si>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</si>
  <si>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</si>
  <si>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</si>
  <si>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</si>
  <si>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</si>
  <si>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</si>
  <si>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</si>
  <si>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</si>
  <si>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</si>
  <si>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</si>
  <si>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</si>
  <si>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</si>
  <si>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</si>
  <si>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</si>
  <si>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</si>
  <si>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</si>
  <si>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</si>
  <si>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</si>
  <si>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</si>
  <si>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</si>
  <si>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</si>
  <si>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</si>
  <si>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</si>
  <si>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</si>
  <si>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</si>
  <si>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</si>
  <si>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</si>
  <si>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</si>
  <si>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</si>
  <si>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</si>
  <si>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</si>
  <si>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</si>
  <si>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</si>
  <si>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</si>
  <si>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</si>
  <si>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</si>
  <si>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</si>
  <si>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</si>
  <si>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</si>
  <si>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</si>
  <si>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</si>
  <si>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</si>
  <si>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</si>
  <si>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</si>
  <si>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</si>
  <si>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</si>
  <si>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</si>
  <si>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</si>
  <si>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</si>
  <si>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</si>
  <si>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</si>
  <si>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</si>
  <si>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</si>
  <si>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</si>
  <si>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</si>
  <si>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</si>
  <si>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</si>
  <si>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</si>
  <si>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</si>
  <si>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</si>
  <si>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</si>
  <si>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</si>
  <si>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</si>
  <si>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</si>
  <si>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</si>
  <si>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</si>
  <si>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</si>
  <si>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</si>
  <si>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</si>
  <si>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</si>
  <si>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</si>
  <si>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</si>
  <si>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</si>
  <si>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</si>
  <si>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</si>
  <si>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</si>
  <si>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</si>
  <si>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</si>
  <si>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</si>
  <si>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</si>
  <si>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</si>
  <si>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</si>
  <si>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</si>
  <si>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</si>
  <si>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</si>
  <si>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</si>
  <si>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</si>
  <si>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</si>
  <si>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</si>
  <si>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</si>
  <si>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</si>
  <si>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</si>
  <si>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</si>
  <si>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</si>
  <si>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</si>
  <si>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</si>
  <si>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</si>
  <si>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</si>
  <si>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</si>
  <si>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</si>
  <si>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</si>
  <si>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</si>
  <si>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</si>
  <si>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</si>
  <si>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</si>
  <si>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</si>
  <si>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</si>
  <si>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</si>
  <si>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</si>
  <si>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</si>
  <si>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</si>
  <si>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</si>
  <si>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</si>
  <si>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</si>
  <si>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</si>
  <si>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</si>
  <si>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</si>
  <si>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</si>
  <si>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</si>
  <si>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</si>
  <si>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</si>
  <si>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</si>
  <si>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</si>
  <si>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</si>
  <si>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</si>
  <si>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</si>
  <si>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</si>
  <si>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</si>
  <si>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</si>
  <si>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</si>
  <si>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</si>
  <si>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</si>
  <si>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</si>
  <si>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</si>
  <si>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</si>
  <si>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</si>
  <si>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</si>
  <si>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</si>
  <si>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</si>
  <si>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</si>
  <si>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</si>
  <si>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</si>
  <si>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</si>
  <si>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</si>
  <si>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</si>
  <si>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</si>
  <si>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</si>
  <si>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</si>
  <si>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</si>
  <si>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</si>
  <si>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</si>
  <si>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</si>
  <si>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</si>
  <si>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</si>
  <si>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</si>
  <si>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</si>
  <si>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</si>
  <si>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</si>
  <si>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</si>
  <si>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</si>
  <si>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</si>
  <si>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</si>
  <si>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</si>
  <si>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</si>
  <si>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</si>
  <si>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</si>
  <si>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</si>
  <si>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</si>
  <si>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</si>
  <si>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</si>
  <si>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</si>
  <si>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</si>
  <si>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</si>
  <si>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</si>
  <si>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</si>
  <si>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</si>
  <si>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</si>
  <si>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</si>
  <si>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</si>
  <si>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</si>
  <si>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</si>
  <si>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</si>
  <si>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</si>
  <si>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</si>
  <si>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</si>
  <si>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</si>
  <si>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</si>
  <si>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</si>
  <si>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</si>
  <si>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</si>
  <si>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</si>
  <si>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</si>
  <si>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</si>
  <si>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</si>
  <si>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</si>
  <si>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</si>
  <si>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</si>
  <si>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</si>
  <si>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</si>
  <si>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</si>
  <si>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</si>
  <si>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</si>
  <si>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</si>
  <si>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</si>
  <si>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</si>
  <si>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</si>
  <si>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</si>
  <si>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</si>
  <si>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</si>
  <si>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</si>
  <si>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</si>
  <si>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</si>
  <si>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</si>
  <si>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</si>
  <si>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</si>
  <si>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</si>
  <si>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</si>
  <si>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</si>
  <si>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</si>
  <si>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</si>
  <si>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</si>
  <si>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</si>
  <si>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</si>
  <si>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</si>
  <si>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</si>
  <si>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</si>
  <si>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</si>
  <si>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</si>
  <si>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</si>
  <si>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</si>
  <si>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</si>
  <si>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</si>
  <si>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</si>
  <si>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</si>
  <si>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</si>
  <si>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</si>
  <si>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</si>
  <si>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</si>
  <si>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</si>
  <si>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</si>
  <si>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</si>
  <si>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</si>
  <si>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</si>
  <si>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</si>
  <si>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</si>
  <si>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</si>
  <si>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</si>
  <si>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</si>
  <si>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</si>
  <si>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</si>
  <si>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</si>
  <si>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</si>
  <si>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</si>
  <si>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</si>
  <si>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</si>
  <si>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</si>
  <si>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</si>
  <si>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</si>
  <si>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</si>
  <si>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</si>
  <si>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</si>
  <si>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</si>
  <si>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</si>
  <si>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</si>
  <si>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</si>
  <si>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</si>
  <si>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</si>
  <si>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</si>
  <si>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</si>
  <si>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</si>
  <si>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</si>
  <si>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</si>
  <si>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</si>
  <si>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</si>
  <si>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</si>
  <si>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</si>
  <si>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</si>
  <si>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</si>
  <si>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</si>
  <si>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</si>
  <si>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</si>
  <si>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</si>
  <si>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</si>
  <si>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</si>
  <si>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</si>
  <si>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</si>
  <si>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</si>
  <si>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</si>
  <si>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</si>
  <si>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</si>
  <si>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</si>
  <si>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</si>
  <si>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</si>
  <si>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</si>
  <si>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</si>
  <si>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</si>
  <si>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</si>
  <si>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</si>
  <si>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</si>
  <si>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</si>
  <si>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</si>
  <si>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</si>
  <si>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</si>
  <si>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</si>
  <si>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</si>
  <si>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</si>
  <si>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</si>
  <si>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</si>
  <si>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</si>
  <si>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</si>
  <si>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</si>
  <si>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</si>
  <si>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</si>
  <si>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</si>
  <si>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</si>
  <si>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</si>
  <si>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</si>
  <si>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</si>
  <si>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</si>
  <si>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</si>
  <si>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</si>
  <si>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</si>
  <si>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</si>
  <si>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</si>
  <si>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</si>
  <si>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</si>
  <si>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</si>
  <si>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</si>
  <si>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</si>
  <si>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</si>
  <si>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</si>
  <si>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</si>
  <si>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</si>
  <si>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</si>
  <si>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</si>
  <si>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</si>
  <si>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</si>
  <si>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</si>
  <si>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</si>
  <si>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</si>
  <si>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</si>
  <si>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</si>
  <si>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</si>
  <si>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</si>
  <si>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</si>
  <si>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</si>
  <si>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</si>
  <si>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</si>
  <si>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</si>
  <si>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</si>
  <si>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</si>
  <si>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</si>
  <si>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</si>
  <si>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</si>
  <si>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</si>
  <si>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</si>
  <si>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</si>
  <si>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</si>
  <si>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</si>
  <si>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</si>
  <si>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</si>
  <si>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</si>
  <si>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</si>
  <si>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</si>
  <si>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</si>
  <si>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</si>
  <si>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</si>
  <si>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</si>
  <si>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</si>
  <si>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</si>
  <si>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</si>
  <si>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</si>
  <si>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</si>
  <si>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</si>
  <si>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</si>
  <si>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</si>
  <si>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</si>
  <si>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</si>
  <si>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</si>
  <si>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</si>
  <si>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</si>
  <si>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</si>
  <si>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</si>
  <si>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</si>
  <si>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</si>
  <si>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</si>
  <si>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</si>
  <si>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</si>
  <si>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</si>
  <si>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</si>
  <si>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</si>
  <si>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</si>
  <si>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</si>
  <si>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</si>
  <si>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</si>
  <si>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</si>
  <si>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</si>
  <si>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</si>
  <si>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</si>
  <si>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</si>
  <si>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</si>
  <si>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</si>
  <si>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</si>
  <si>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</si>
  <si>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</si>
  <si>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</si>
  <si>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</si>
  <si>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</si>
  <si>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</si>
  <si>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</si>
  <si>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</si>
  <si>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</si>
  <si>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</si>
  <si>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</si>
  <si>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</si>
  <si>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</si>
  <si>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</si>
  <si>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</si>
  <si>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</si>
  <si>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</si>
  <si>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</si>
  <si>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</si>
  <si>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</si>
  <si>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</si>
  <si>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</si>
  <si>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</si>
  <si>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</si>
  <si>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</si>
  <si>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</si>
  <si>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</si>
  <si>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</si>
  <si>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</si>
  <si>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</si>
  <si>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</si>
  <si>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</si>
  <si>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</si>
  <si>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</si>
  <si>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</si>
  <si>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</si>
  <si>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</si>
  <si>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</si>
  <si>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</si>
  <si>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</si>
  <si>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</si>
  <si>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</si>
  <si>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</si>
  <si>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</si>
  <si>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</si>
  <si>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</si>
  <si>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</si>
  <si>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</si>
  <si>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</si>
  <si>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</si>
  <si>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</si>
  <si>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</si>
  <si>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</si>
  <si>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</si>
  <si>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</si>
  <si>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</si>
  <si>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</si>
  <si>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</si>
  <si>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</si>
  <si>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</si>
  <si>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</si>
  <si>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</si>
  <si>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</si>
  <si>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</si>
  <si>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</si>
  <si>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</si>
  <si>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</si>
  <si>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</si>
  <si>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</si>
  <si>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</si>
  <si>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</si>
  <si>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</si>
  <si>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</si>
  <si>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</si>
  <si>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</si>
  <si>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</si>
  <si>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</si>
  <si>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</si>
  <si>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</si>
  <si>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</si>
  <si>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</si>
  <si>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</si>
  <si>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</si>
  <si>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</si>
  <si>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</si>
  <si>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</si>
  <si>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</si>
  <si>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</si>
  <si>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</si>
  <si>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</si>
  <si>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</si>
  <si>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</si>
  <si>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</si>
  <si>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</si>
  <si>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</si>
  <si>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</si>
  <si>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</si>
  <si>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</si>
  <si>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</si>
  <si>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</si>
  <si>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</si>
  <si>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</si>
  <si>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</si>
  <si>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</si>
  <si>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</si>
  <si>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</si>
  <si>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</si>
  <si>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</si>
  <si>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</si>
  <si>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</si>
  <si>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</si>
  <si>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</si>
  <si>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</si>
  <si>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</si>
  <si>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</si>
  <si>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</si>
  <si>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</si>
  <si>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</si>
  <si>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</si>
  <si>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</si>
  <si>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</si>
  <si>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</si>
  <si>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</si>
  <si>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</si>
  <si>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</si>
  <si>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</si>
  <si>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</si>
  <si>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</si>
  <si>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</si>
  <si>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</si>
  <si>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</si>
  <si>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</si>
  <si>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</si>
  <si>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</si>
  <si>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</si>
  <si>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</si>
  <si>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</si>
  <si>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</si>
  <si>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</si>
  <si>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</si>
  <si>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</si>
  <si>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</si>
  <si>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</si>
  <si>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</si>
  <si>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</si>
  <si>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</si>
  <si>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</si>
  <si>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</si>
  <si>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</si>
  <si>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</si>
  <si>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</si>
  <si>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</si>
  <si>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</si>
  <si>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</si>
  <si>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</si>
  <si>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</si>
  <si>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</si>
  <si>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</si>
  <si>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</si>
  <si>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</si>
  <si>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</si>
  <si>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</si>
  <si>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</si>
  <si>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</si>
  <si>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</si>
  <si>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</si>
  <si>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</si>
  <si>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</si>
  <si>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</si>
  <si>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</si>
  <si>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</si>
  <si>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</si>
  <si>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</si>
  <si>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</si>
  <si>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</si>
  <si>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</si>
  <si>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</si>
  <si>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</si>
  <si>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</si>
  <si>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</si>
  <si>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</si>
  <si>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</si>
  <si>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</si>
  <si>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</si>
  <si>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</si>
  <si>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</si>
  <si>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</si>
  <si>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</si>
  <si>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</si>
  <si>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</si>
  <si>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</si>
  <si>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</si>
  <si>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</si>
  <si>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</si>
  <si>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</si>
  <si>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</si>
  <si>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</si>
  <si>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</si>
  <si>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</si>
  <si>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</si>
  <si>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</si>
  <si>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</si>
  <si>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</si>
  <si>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</si>
  <si>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</si>
  <si>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</si>
  <si>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</si>
  <si>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</si>
  <si>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</si>
  <si>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</si>
  <si>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</si>
  <si>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</si>
  <si>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</si>
  <si>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</si>
  <si>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</si>
  <si>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</si>
  <si>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</si>
  <si>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</si>
  <si>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</si>
  <si>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</si>
  <si>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</si>
  <si>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</si>
  <si>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</si>
  <si>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</si>
  <si>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</si>
  <si>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</si>
  <si>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</si>
  <si>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</si>
  <si>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</si>
  <si>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</si>
  <si>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</si>
  <si>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</si>
  <si>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</si>
  <si>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</si>
  <si>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</si>
  <si>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</si>
  <si>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</si>
  <si>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</si>
  <si>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</si>
  <si>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</si>
  <si>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</si>
  <si>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</si>
  <si>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</si>
  <si>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</si>
  <si>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</si>
  <si>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</si>
  <si>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</si>
  <si>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</si>
  <si>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</si>
  <si>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</si>
  <si>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</si>
  <si>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</si>
  <si>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</si>
  <si>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</si>
  <si>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</si>
  <si>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</si>
  <si>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</si>
  <si>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</si>
  <si>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</si>
  <si>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</si>
  <si>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</si>
  <si>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</si>
  <si>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</si>
  <si>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</si>
  <si>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</si>
  <si>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</si>
  <si>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</si>
  <si>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</si>
  <si>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</si>
  <si>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</si>
  <si>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</si>
  <si>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</si>
  <si>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</si>
  <si>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</si>
  <si>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</si>
  <si>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</si>
  <si>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</si>
  <si>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</si>
  <si>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</si>
  <si>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</si>
  <si>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</si>
  <si>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</si>
  <si>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</si>
  <si>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</si>
  <si>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</si>
  <si>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</si>
  <si>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</si>
  <si>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</si>
  <si>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</si>
  <si>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</si>
  <si>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</si>
  <si>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</si>
  <si>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</si>
  <si>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</si>
  <si>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</si>
  <si>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</si>
  <si>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</si>
  <si>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</si>
  <si>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</si>
  <si>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</si>
  <si>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</si>
  <si>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</si>
  <si>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</si>
  <si>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</si>
  <si>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</si>
  <si>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</si>
  <si>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</si>
  <si>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</si>
  <si>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</si>
  <si>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</si>
  <si>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</si>
  <si>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</si>
  <si>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</si>
  <si>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</si>
  <si>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</si>
  <si>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</si>
  <si>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</si>
  <si>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</si>
  <si>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</si>
  <si>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</si>
  <si>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</si>
  <si>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</si>
  <si>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</si>
  <si>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</si>
  <si>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</si>
  <si>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</si>
  <si>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</si>
  <si>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</si>
  <si>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</si>
  <si>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</si>
  <si>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</si>
  <si>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</si>
  <si>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</si>
  <si>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</si>
  <si>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</si>
  <si>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</si>
  <si>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</si>
  <si>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</si>
  <si>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</si>
  <si>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</si>
  <si>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</si>
  <si>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</si>
  <si>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</si>
  <si>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</si>
  <si>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</si>
  <si>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</si>
  <si>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</si>
  <si>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</si>
  <si>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</si>
  <si>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</si>
  <si>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</si>
  <si>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</si>
  <si>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</si>
  <si>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</si>
  <si>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</si>
  <si>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</si>
  <si>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</si>
  <si>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</si>
  <si>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</si>
  <si>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</si>
  <si>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</si>
  <si>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</si>
  <si>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</si>
  <si>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</si>
  <si>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</si>
  <si>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</si>
  <si>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</si>
  <si>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</si>
  <si>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</si>
  <si>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</si>
  <si>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</si>
  <si>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</si>
  <si>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</si>
  <si>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</si>
  <si>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</si>
  <si>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</si>
  <si>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</si>
  <si>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</si>
  <si>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</si>
  <si>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</si>
  <si>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</si>
  <si>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</si>
  <si>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</si>
  <si>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</si>
  <si>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</si>
  <si>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</si>
  <si>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</si>
  <si>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</si>
  <si>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</si>
  <si>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</si>
  <si>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</si>
  <si>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</si>
  <si>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</si>
  <si>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</si>
  <si>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</si>
  <si>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</si>
  <si>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</si>
  <si>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</si>
  <si>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</si>
  <si>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</si>
  <si>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</si>
  <si>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</si>
  <si>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</si>
  <si>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</si>
  <si>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</si>
  <si>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</si>
  <si>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</si>
  <si>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</si>
  <si>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</si>
  <si>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</si>
  <si>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</si>
  <si>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</si>
  <si>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</si>
  <si>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</si>
  <si>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</si>
  <si>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</si>
  <si>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</si>
  <si>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</si>
  <si>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</si>
  <si>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</si>
  <si>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</si>
  <si>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</si>
  <si>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</si>
  <si>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</si>
  <si>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</si>
  <si>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</si>
  <si>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</si>
  <si>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</si>
  <si>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</si>
  <si>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</si>
  <si>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</si>
  <si>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</si>
  <si>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</si>
  <si>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</si>
  <si>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</si>
  <si>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</si>
  <si>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</si>
  <si>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</si>
  <si>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</si>
  <si>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</si>
  <si>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</si>
  <si>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</si>
  <si>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</si>
  <si>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</si>
  <si>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</si>
  <si>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</si>
  <si>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</si>
  <si>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</si>
  <si>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</si>
  <si>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</si>
  <si>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</si>
  <si>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</si>
  <si>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</si>
  <si>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</si>
  <si>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</si>
  <si>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</si>
  <si>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</si>
  <si>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</si>
  <si>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</si>
  <si>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</si>
  <si>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</si>
  <si>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</si>
  <si>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</si>
  <si>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</si>
  <si>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</si>
  <si>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</si>
  <si>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</si>
  <si>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</si>
  <si>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</si>
  <si>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</si>
  <si>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</si>
  <si>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</si>
  <si>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</si>
  <si>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</si>
  <si>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</si>
  <si>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</si>
  <si>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</si>
  <si>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</si>
  <si>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</si>
  <si>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</si>
  <si>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</si>
  <si>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</si>
  <si>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</si>
  <si>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</si>
  <si>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</si>
  <si>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</si>
  <si>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</si>
  <si>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</si>
  <si>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</si>
  <si>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</si>
  <si>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</si>
  <si>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</si>
  <si>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</si>
  <si>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</si>
  <si>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</si>
  <si>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</si>
  <si>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</si>
  <si>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</si>
  <si>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</si>
  <si>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</si>
  <si>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</si>
  <si>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</si>
  <si>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</si>
  <si>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</si>
  <si>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</si>
  <si>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</si>
  <si>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</si>
  <si>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</si>
  <si>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</si>
  <si>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</si>
  <si>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</si>
  <si>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</si>
  <si>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</si>
  <si>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</si>
  <si>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</si>
  <si>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</si>
  <si>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</si>
  <si>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</si>
  <si>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</si>
  <si>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</si>
  <si>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</si>
  <si>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</si>
  <si>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</si>
  <si>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</si>
  <si>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</si>
  <si>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</si>
  <si>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</si>
  <si>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</si>
  <si>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</si>
  <si>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</si>
  <si>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</si>
  <si>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</si>
  <si>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</si>
  <si>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</si>
  <si>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</si>
  <si>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</si>
  <si>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</si>
  <si>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</si>
  <si>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</si>
  <si>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</si>
  <si>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</si>
  <si>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</si>
  <si>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</si>
  <si>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</si>
  <si>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</si>
  <si>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</si>
  <si>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</si>
  <si>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</si>
  <si>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</si>
  <si>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</si>
  <si>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</si>
  <si>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</si>
  <si>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</si>
  <si>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</si>
  <si>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</si>
  <si>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</si>
  <si>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</si>
  <si>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</si>
  <si>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</si>
  <si>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</si>
  <si>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</si>
  <si>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</si>
  <si>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</si>
  <si>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</si>
  <si>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</si>
  <si>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</si>
  <si>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</si>
  <si>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</si>
  <si>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</si>
  <si>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</si>
  <si>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</si>
  <si>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</si>
  <si>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</si>
  <si>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</si>
  <si>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</si>
  <si>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</si>
  <si>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</si>
  <si>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</si>
  <si>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</si>
  <si>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</si>
  <si>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</si>
  <si>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</si>
  <si>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</si>
  <si>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</si>
  <si>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</si>
  <si>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</si>
  <si>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</si>
  <si>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</si>
  <si>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</si>
  <si>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</si>
  <si>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</si>
  <si>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</si>
  <si>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</si>
  <si>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</si>
  <si>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</si>
  <si>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</si>
  <si>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</si>
  <si>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</si>
  <si>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</si>
  <si>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</si>
  <si>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</si>
  <si>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</si>
  <si>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</si>
  <si>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</si>
  <si>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</si>
  <si>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</si>
  <si>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</si>
  <si>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</si>
  <si>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</si>
  <si>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</si>
  <si>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</si>
  <si>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</si>
  <si>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</si>
  <si>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</si>
  <si>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</si>
  <si>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</si>
  <si>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</si>
  <si>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</si>
  <si>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</si>
  <si>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</si>
  <si>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</si>
  <si>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</si>
  <si>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</si>
  <si>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</si>
  <si>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</si>
  <si>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</si>
  <si>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</si>
  <si>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</si>
  <si>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</si>
  <si>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</si>
  <si>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</si>
  <si>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</si>
  <si>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</si>
  <si>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</si>
  <si>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</si>
  <si>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</si>
  <si>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</si>
  <si>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</si>
  <si>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</si>
  <si>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</si>
  <si>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</si>
  <si>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</si>
  <si>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</si>
  <si>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</si>
  <si>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</si>
  <si>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</si>
  <si>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</si>
  <si>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</si>
  <si>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</si>
  <si>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</si>
  <si>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</si>
  <si>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</si>
  <si>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</si>
  <si>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</si>
  <si>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</si>
  <si>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</si>
  <si>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</si>
  <si>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</si>
  <si>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</si>
  <si>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</si>
  <si>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</si>
  <si>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</si>
  <si>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</si>
  <si>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</si>
  <si>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</si>
  <si>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</si>
  <si>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</si>
  <si>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</si>
  <si>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</si>
  <si>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</si>
  <si>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</si>
  <si>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</si>
  <si>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</si>
  <si>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</si>
  <si>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</si>
  <si>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</si>
  <si>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</si>
  <si>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</si>
  <si>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</si>
  <si>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</si>
  <si>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</si>
  <si>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</si>
  <si>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</si>
  <si>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</si>
  <si>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</si>
  <si>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</si>
  <si>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</si>
  <si>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</si>
  <si>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</si>
  <si>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</si>
  <si>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</si>
  <si>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</si>
  <si>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</si>
  <si>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</si>
  <si>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</si>
  <si>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</si>
  <si>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</si>
  <si>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</si>
  <si>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</si>
  <si>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</si>
  <si>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</si>
  <si>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</si>
  <si>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</si>
  <si>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</si>
  <si>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</si>
  <si>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</si>
  <si>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</si>
  <si>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</si>
  <si>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</si>
  <si>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</si>
  <si>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</si>
  <si>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</si>
  <si>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</si>
  <si>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</si>
  <si>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</si>
  <si>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</si>
  <si>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</si>
  <si>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</si>
  <si>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</si>
  <si>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</si>
  <si>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</si>
  <si>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</si>
  <si>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</si>
  <si>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</si>
  <si>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</si>
  <si>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</si>
  <si>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</si>
  <si>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</si>
  <si>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</si>
  <si>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</si>
  <si>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</si>
  <si>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</si>
  <si>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</si>
  <si>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</si>
  <si>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</si>
  <si>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</si>
  <si>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</si>
  <si>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</si>
  <si>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</si>
  <si>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</si>
  <si>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</si>
  <si>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</si>
  <si>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</si>
  <si>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</si>
  <si>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</si>
  <si>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</si>
  <si>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</si>
  <si>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</si>
  <si>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</si>
  <si>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</si>
  <si>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</si>
  <si>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</si>
  <si>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</si>
  <si>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</si>
  <si>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</si>
  <si>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</si>
  <si>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</si>
  <si>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</si>
  <si>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</si>
  <si>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</si>
  <si>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</si>
  <si>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</si>
  <si>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</si>
  <si>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</si>
  <si>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</si>
  <si>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</si>
  <si>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</si>
  <si>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</si>
  <si>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</si>
  <si>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</si>
  <si>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</si>
  <si>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</si>
  <si>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</si>
  <si>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</si>
  <si>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</si>
  <si>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</si>
  <si>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</si>
  <si>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</si>
  <si>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</si>
  <si>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</si>
  <si>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</si>
  <si>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</si>
  <si>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</si>
  <si>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</si>
  <si>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</si>
  <si>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</si>
  <si>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</si>
  <si>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</si>
  <si>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</si>
  <si>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</si>
  <si>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</si>
  <si>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</si>
  <si>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</si>
  <si>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</si>
  <si>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</si>
  <si>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</si>
  <si>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</si>
  <si>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</si>
  <si>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</si>
  <si>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</si>
  <si>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</si>
  <si>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</si>
  <si>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</si>
  <si>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</si>
  <si>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</si>
  <si>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</si>
  <si>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</si>
  <si>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</si>
  <si>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</si>
  <si>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</si>
  <si>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</si>
  <si>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</si>
  <si>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</si>
  <si>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</si>
  <si>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</si>
  <si>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</si>
  <si>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</si>
  <si>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</si>
  <si>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</si>
  <si>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</si>
  <si>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</si>
  <si>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</si>
  <si>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</si>
  <si>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</si>
  <si>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</si>
  <si>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</si>
  <si>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</si>
  <si>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</si>
  <si>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</si>
  <si>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</si>
  <si>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</si>
  <si>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</si>
  <si>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</si>
  <si>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</si>
  <si>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</si>
  <si>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</si>
  <si>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</si>
  <si>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</si>
  <si>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</si>
  <si>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</si>
  <si>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</si>
  <si>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</si>
  <si>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</si>
  <si>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</si>
  <si>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</si>
  <si>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</si>
  <si>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</si>
  <si>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</si>
  <si>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</si>
  <si>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</si>
  <si>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</si>
  <si>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</si>
  <si>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</si>
  <si>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</si>
  <si>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</si>
  <si>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</si>
  <si>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</si>
  <si>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</si>
  <si>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</si>
  <si>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</si>
  <si>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</si>
  <si>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</si>
  <si>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</si>
  <si>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</si>
  <si>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</si>
  <si>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</si>
  <si>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</si>
  <si>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</si>
  <si>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</si>
  <si>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</si>
  <si>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</si>
  <si>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</si>
  <si>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</si>
  <si>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</si>
  <si>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</si>
  <si>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</si>
  <si>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</si>
  <si>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</si>
  <si>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</si>
  <si>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</si>
  <si>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</si>
  <si>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</si>
  <si>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</si>
  <si>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</si>
  <si>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</si>
  <si>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</si>
  <si>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</si>
  <si>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</si>
  <si>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</si>
  <si>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</si>
  <si>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</si>
  <si>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</si>
  <si>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</si>
  <si>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</si>
  <si>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</si>
  <si>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</si>
  <si>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</si>
  <si>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</si>
  <si>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</si>
  <si>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</si>
  <si>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</si>
  <si>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</si>
  <si>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</si>
  <si>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</si>
  <si>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</si>
  <si>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</si>
  <si>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</si>
  <si>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</si>
  <si>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</si>
  <si>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</si>
  <si>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</si>
  <si>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</si>
  <si>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</si>
  <si>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</si>
  <si>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</si>
  <si>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</si>
  <si>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</si>
  <si>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</si>
  <si>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</si>
  <si>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</si>
  <si>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</si>
  <si>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</si>
  <si>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</si>
  <si>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</si>
  <si>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</si>
  <si>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</si>
  <si>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</si>
  <si>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</si>
  <si>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</si>
  <si>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</si>
  <si>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</si>
  <si>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</si>
  <si>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</si>
  <si>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</si>
  <si>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</si>
  <si>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</si>
  <si>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</si>
  <si>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</si>
  <si>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</si>
  <si>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</si>
  <si>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</si>
  <si>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</si>
  <si>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</si>
  <si>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</si>
  <si>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</si>
  <si>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</si>
  <si>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</si>
  <si>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</si>
  <si>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</si>
  <si>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</si>
  <si>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</si>
  <si>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</si>
  <si>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</si>
  <si>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</si>
  <si>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</si>
  <si>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</si>
  <si>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</si>
  <si>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</si>
  <si>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</si>
  <si>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</si>
  <si>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</si>
  <si>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</si>
  <si>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</si>
  <si>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</si>
  <si>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</si>
  <si>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</si>
  <si>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</si>
  <si>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</si>
  <si>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</si>
  <si>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</si>
  <si>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</si>
  <si>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</si>
  <si>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</si>
  <si>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</si>
  <si>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</si>
  <si>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</si>
  <si>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</si>
  <si>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</si>
  <si>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</si>
  <si>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</si>
  <si>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</si>
  <si>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</si>
  <si>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</si>
  <si>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</si>
  <si>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</si>
  <si>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</si>
  <si>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</si>
  <si>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</si>
  <si>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</si>
  <si>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</si>
  <si>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</si>
  <si>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</si>
  <si>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</si>
  <si>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</si>
  <si>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</si>
  <si>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</si>
  <si>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</si>
  <si>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</si>
  <si>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</si>
  <si>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</si>
  <si>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</si>
  <si>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</si>
  <si>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</si>
  <si>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</si>
  <si>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</si>
  <si>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</si>
  <si>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</si>
  <si>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</si>
  <si>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</si>
  <si>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</si>
  <si>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</si>
  <si>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</si>
  <si>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</si>
  <si>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</si>
  <si>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</si>
  <si>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</si>
  <si>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</si>
  <si>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</si>
  <si>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</si>
  <si>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</si>
  <si>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</si>
  <si>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</si>
  <si>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</si>
  <si>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</si>
  <si>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</si>
  <si>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</si>
  <si>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</si>
  <si>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</si>
  <si>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</si>
  <si>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</si>
  <si>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</si>
  <si>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</si>
  <si>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</si>
  <si>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</si>
  <si>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</si>
  <si>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</si>
  <si>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</si>
  <si>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</si>
  <si>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</si>
  <si>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</si>
  <si>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</si>
  <si>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</si>
  <si>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</si>
  <si>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</si>
  <si>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</si>
  <si>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</si>
  <si>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</si>
  <si>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</si>
  <si>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</si>
  <si>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</si>
  <si>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</si>
  <si>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</si>
  <si>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</si>
  <si>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</si>
  <si>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</si>
  <si>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</si>
  <si>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</si>
  <si>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</si>
  <si>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</si>
  <si>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</si>
  <si>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</si>
  <si>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</si>
  <si>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</si>
  <si>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</si>
  <si>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</si>
  <si>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</si>
  <si>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</si>
  <si>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</si>
  <si>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</si>
  <si>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</si>
  <si>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</si>
  <si>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</si>
  <si>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</si>
  <si>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</si>
  <si>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</si>
  <si>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</si>
  <si>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</si>
  <si>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</si>
  <si>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</si>
  <si>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</si>
  <si>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</si>
  <si>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</si>
  <si>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</si>
  <si>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</si>
  <si>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</si>
  <si>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</si>
  <si>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</si>
  <si>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</si>
  <si>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</si>
  <si>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</si>
  <si>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</si>
  <si>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</si>
  <si>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</si>
  <si>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</si>
  <si>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</si>
  <si>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</si>
  <si>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</si>
  <si>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</si>
  <si>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</si>
  <si>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</si>
  <si>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</si>
  <si>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</si>
  <si>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</si>
  <si>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</si>
  <si>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</si>
  <si>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</si>
  <si>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</si>
  <si>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</si>
  <si>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</si>
  <si>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</si>
  <si>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</si>
  <si>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</si>
  <si>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</si>
  <si>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</si>
  <si>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</si>
  <si>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</si>
  <si>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</si>
  <si>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</si>
  <si>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</si>
  <si>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</si>
  <si>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</si>
  <si>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</si>
  <si>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</si>
  <si>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</si>
  <si>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</si>
  <si>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</si>
  <si>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</si>
  <si>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</si>
  <si>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</si>
  <si>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</si>
  <si>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</si>
  <si>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</si>
  <si>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</si>
  <si>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</si>
  <si>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</si>
  <si>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</si>
  <si>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</si>
  <si>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</si>
  <si>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</si>
  <si>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</si>
  <si>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</si>
  <si>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</si>
  <si>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</si>
  <si>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</si>
  <si>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</si>
  <si>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</si>
  <si>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</si>
  <si>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</si>
  <si>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</si>
  <si>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</si>
  <si>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</si>
  <si>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</si>
  <si>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</si>
  <si>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</si>
  <si>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</si>
  <si>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</si>
  <si>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</si>
  <si>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</si>
  <si>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</si>
  <si>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</si>
  <si>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</si>
  <si>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</si>
  <si>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</si>
  <si>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</si>
  <si>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</si>
  <si>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</si>
  <si>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</si>
  <si>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</si>
  <si>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</si>
  <si>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</si>
  <si>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</si>
  <si>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</si>
  <si>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</si>
  <si>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</si>
  <si>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</si>
  <si>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</si>
  <si>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</si>
  <si>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</si>
  <si>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</si>
  <si>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</si>
  <si>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</si>
  <si>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</si>
  <si>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</si>
  <si>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</si>
  <si>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</si>
  <si>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</si>
  <si>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</si>
  <si>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</si>
  <si>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</si>
  <si>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</si>
  <si>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</si>
  <si>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</si>
  <si>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</si>
  <si>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</si>
  <si>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</si>
  <si>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</si>
  <si>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</si>
  <si>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</si>
  <si>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</si>
  <si>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</si>
  <si>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</si>
  <si>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</si>
  <si>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</si>
  <si>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</si>
  <si>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</si>
  <si>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</si>
  <si>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</si>
  <si>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</si>
  <si>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</si>
  <si>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</si>
  <si>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</si>
  <si>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</si>
  <si>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</si>
  <si>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</si>
  <si>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</si>
  <si>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</si>
  <si>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</si>
  <si>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</si>
  <si>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</si>
  <si>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</si>
  <si>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</si>
  <si>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</si>
  <si>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</si>
  <si>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</si>
  <si>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</si>
  <si>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</si>
  <si>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</si>
  <si>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</si>
  <si>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</si>
  <si>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</si>
  <si>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</si>
  <si>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</si>
  <si>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</si>
  <si>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</si>
  <si>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</si>
  <si>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</si>
  <si>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</si>
  <si>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</si>
  <si>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</si>
  <si>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</si>
  <si>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</si>
  <si>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</si>
  <si>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</si>
  <si>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</si>
  <si>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</si>
  <si>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</si>
  <si>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</si>
  <si>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</si>
  <si>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</si>
  <si>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</si>
  <si>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</si>
  <si>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</si>
  <si>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</si>
  <si>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</si>
  <si>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</si>
  <si>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</si>
  <si>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</si>
  <si>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</si>
  <si>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</si>
  <si>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</si>
  <si>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</si>
  <si>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</si>
  <si>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</si>
  <si>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</si>
  <si>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</si>
  <si>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</si>
  <si>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</si>
  <si>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</si>
  <si>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</si>
  <si>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</si>
  <si>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</si>
  <si>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</si>
  <si>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</si>
  <si>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</si>
  <si>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</si>
  <si>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</si>
  <si>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</si>
  <si>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</si>
  <si>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</si>
  <si>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</si>
  <si>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</si>
  <si>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</si>
  <si>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</si>
  <si>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</si>
  <si>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</si>
  <si>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</si>
  <si>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</si>
  <si>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</si>
  <si>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</si>
  <si>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</si>
  <si>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</si>
  <si>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</si>
  <si>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</si>
  <si>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</si>
  <si>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</si>
  <si>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</si>
  <si>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</si>
  <si>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</si>
  <si>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</si>
  <si>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</si>
  <si>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</si>
  <si>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</si>
  <si>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</si>
  <si>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</si>
  <si>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</si>
  <si>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</si>
  <si>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</si>
  <si>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</si>
  <si>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</si>
  <si>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</si>
  <si>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</si>
  <si>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</si>
  <si>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</si>
  <si>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</si>
  <si>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</si>
  <si>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</si>
  <si>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</si>
  <si>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</si>
  <si>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</si>
  <si>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</si>
  <si>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</si>
  <si>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</si>
  <si>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</si>
  <si>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</si>
  <si>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</si>
  <si>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</si>
  <si>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</si>
  <si>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</si>
  <si>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</si>
  <si>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</si>
  <si>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</si>
  <si>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</si>
  <si>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</si>
  <si>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</si>
  <si>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</si>
  <si>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</si>
  <si>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</si>
  <si>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</si>
  <si>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</si>
  <si>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</si>
  <si>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</si>
  <si>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</si>
  <si>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</si>
  <si>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</si>
  <si>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</si>
  <si>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</si>
  <si>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</si>
  <si>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</si>
  <si>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</si>
  <si>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</si>
  <si>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</si>
  <si>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</si>
  <si>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</si>
  <si>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</si>
  <si>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</si>
  <si>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</si>
  <si>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</si>
  <si>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</si>
  <si>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</si>
  <si>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</si>
  <si>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</si>
  <si>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</si>
  <si>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</si>
  <si>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</si>
  <si>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</si>
  <si>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</si>
  <si>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</si>
  <si>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</si>
  <si>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</si>
  <si>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</si>
  <si>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</si>
  <si>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</si>
  <si>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</si>
  <si>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</si>
  <si>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</si>
  <si>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</si>
  <si>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</si>
  <si>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</si>
  <si>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</si>
  <si>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</si>
  <si>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</si>
  <si>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</si>
  <si>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</si>
  <si>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</si>
  <si>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</si>
  <si>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</si>
  <si>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</si>
  <si>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</si>
  <si>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</si>
  <si>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</si>
  <si>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</si>
  <si>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</si>
  <si>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</si>
  <si>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</si>
  <si>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</si>
  <si>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</si>
  <si>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</si>
  <si>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</si>
  <si>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</si>
  <si>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</si>
  <si>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</si>
  <si>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</si>
  <si>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</si>
  <si>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</si>
  <si>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</si>
  <si>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</si>
  <si>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</si>
  <si>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</si>
  <si>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</si>
  <si>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</si>
  <si>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</si>
  <si>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</si>
  <si>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</si>
  <si>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</si>
  <si>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</si>
  <si>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</si>
  <si>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</si>
  <si>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</si>
  <si>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</si>
  <si>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</si>
  <si>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</si>
  <si>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</si>
  <si>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</si>
  <si>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</si>
  <si>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</si>
  <si>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</si>
  <si>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</si>
  <si>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</si>
  <si>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</si>
  <si>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</si>
  <si>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</si>
  <si>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</si>
  <si>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</si>
  <si>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</si>
  <si>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</si>
  <si>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</si>
  <si>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</si>
  <si>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</si>
  <si>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</si>
  <si>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</si>
  <si>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</si>
  <si>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</si>
  <si>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</si>
  <si>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</si>
  <si>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</si>
  <si>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</si>
  <si>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</si>
  <si>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</si>
  <si>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</si>
  <si>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</si>
  <si>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</si>
  <si>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</si>
  <si>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</si>
  <si>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</si>
  <si>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</si>
  <si>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</si>
  <si>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</si>
  <si>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</si>
  <si>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</si>
  <si>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</si>
  <si>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</si>
  <si>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</si>
  <si>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</si>
  <si>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</si>
  <si>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</si>
  <si>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</si>
  <si>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</si>
  <si>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</si>
  <si>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</si>
  <si>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</si>
  <si>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</si>
  <si>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</si>
  <si>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</si>
  <si>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</si>
  <si>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</si>
  <si>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</si>
  <si>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</si>
  <si>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</si>
  <si>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</si>
  <si>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</si>
  <si>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</si>
  <si>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</si>
  <si>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</si>
  <si>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</si>
  <si>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</si>
  <si>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</si>
  <si>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</si>
  <si>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</si>
  <si>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</si>
  <si>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</si>
  <si>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</si>
  <si>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</si>
  <si>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</si>
  <si>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</si>
  <si>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</si>
  <si>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</si>
  <si>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</si>
  <si>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</si>
  <si>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</si>
  <si>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</si>
  <si>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</si>
  <si>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</si>
  <si>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</si>
  <si>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</si>
  <si>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</si>
  <si>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</si>
  <si>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</si>
  <si>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</si>
  <si>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</si>
  <si>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</si>
  <si>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</si>
  <si>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</si>
  <si>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</si>
  <si>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</si>
  <si>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</si>
  <si>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</si>
  <si>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</si>
  <si>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</si>
  <si>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</si>
  <si>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</si>
  <si>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</si>
  <si>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</si>
  <si>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</si>
  <si>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</si>
  <si>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</si>
  <si>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</si>
  <si>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</si>
  <si>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</si>
  <si>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</si>
  <si>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</si>
  <si>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</si>
  <si>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</si>
  <si>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</si>
  <si>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</si>
  <si>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</si>
  <si>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</si>
  <si>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</si>
  <si>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</si>
  <si>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</si>
  <si>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</si>
  <si>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</si>
  <si>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</si>
  <si>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</si>
  <si>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</si>
  <si>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</si>
  <si>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</si>
  <si>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</si>
  <si>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</si>
  <si>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</si>
  <si>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</si>
  <si>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</si>
  <si>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</si>
  <si>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</si>
  <si>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</si>
  <si>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</si>
  <si>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</si>
  <si>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</si>
  <si>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</si>
  <si>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</si>
  <si>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</si>
  <si>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</si>
  <si>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</si>
  <si>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</si>
  <si>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</si>
  <si>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</si>
  <si>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</si>
  <si>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</si>
  <si>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</si>
  <si>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</si>
  <si>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</si>
  <si>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</si>
  <si>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</si>
  <si>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</si>
  <si>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</si>
  <si>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</si>
  <si>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</si>
  <si>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</si>
  <si>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</si>
  <si>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</si>
  <si>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</si>
  <si>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</si>
  <si>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</si>
  <si>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</si>
  <si>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</si>
  <si>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</si>
  <si>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</si>
  <si>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</si>
  <si>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</si>
  <si>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</si>
  <si>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</si>
  <si>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</si>
  <si>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</si>
  <si>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</si>
  <si>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</si>
  <si>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</si>
  <si>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</si>
  <si>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</si>
  <si>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</si>
  <si>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</si>
  <si>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</si>
  <si>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</si>
  <si>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</si>
  <si>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</si>
  <si>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</si>
  <si>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</si>
  <si>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</si>
  <si>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</si>
  <si>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</si>
  <si>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</si>
  <si>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</si>
  <si>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</si>
  <si>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</si>
  <si>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</si>
  <si>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</si>
  <si>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</si>
  <si>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</si>
  <si>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</si>
  <si>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</si>
  <si>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</si>
  <si>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</si>
  <si>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</si>
  <si>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</si>
  <si>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</si>
  <si>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</si>
  <si>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</si>
  <si>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</si>
  <si>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</si>
  <si>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</si>
  <si>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</si>
  <si>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</si>
  <si>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</si>
  <si>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</si>
  <si>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</si>
  <si>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</si>
  <si>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</si>
  <si>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</si>
  <si>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</si>
  <si>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</si>
  <si>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</si>
  <si>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</si>
  <si>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</si>
  <si>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</si>
  <si>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</si>
  <si>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</si>
  <si>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</si>
  <si>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</si>
  <si>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</si>
  <si>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</si>
  <si>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</si>
  <si>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</si>
  <si>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</si>
  <si>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</si>
  <si>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</si>
  <si>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</si>
  <si>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</si>
  <si>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</si>
  <si>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</si>
  <si>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</si>
  <si>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</si>
  <si>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</si>
  <si>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</si>
  <si>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</si>
  <si>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</si>
  <si>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</si>
  <si>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</si>
  <si>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</si>
  <si>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</si>
  <si>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</si>
  <si>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</si>
  <si>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</si>
  <si>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</si>
  <si>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</si>
  <si>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</si>
  <si>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</si>
  <si>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</si>
  <si>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</si>
  <si>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</si>
  <si>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</si>
  <si>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</si>
  <si>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</si>
  <si>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</si>
  <si>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</si>
  <si>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</si>
  <si>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</si>
  <si>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</si>
  <si>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</si>
  <si>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</si>
  <si>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</si>
  <si>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</si>
  <si>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</si>
  <si>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</si>
  <si>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</si>
  <si>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</si>
  <si>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</si>
  <si>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</si>
  <si>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</si>
  <si>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</si>
  <si>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</si>
  <si>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</si>
  <si>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</si>
  <si>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</si>
  <si>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</si>
  <si>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</si>
  <si>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</si>
  <si>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</si>
  <si>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</si>
  <si>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</si>
  <si>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</si>
  <si>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</si>
  <si>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</si>
  <si>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</si>
  <si>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</si>
  <si>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</si>
  <si>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</si>
  <si>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</si>
  <si>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</si>
  <si>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</si>
  <si>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</si>
  <si>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</si>
  <si>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</si>
  <si>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</si>
  <si>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</si>
  <si>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</si>
  <si>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</si>
  <si>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</si>
  <si>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</si>
  <si>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</si>
  <si>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</si>
  <si>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</si>
  <si>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</si>
  <si>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</si>
  <si>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</si>
  <si>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</si>
  <si>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</si>
  <si>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</si>
  <si>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</si>
  <si>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</si>
  <si>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</si>
  <si>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</si>
  <si>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</si>
  <si>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</si>
  <si>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</si>
  <si>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</si>
  <si>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</si>
  <si>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</si>
  <si>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</si>
  <si>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</si>
  <si>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</si>
  <si>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</si>
  <si>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</si>
  <si>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</si>
  <si>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</si>
  <si>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</si>
  <si>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</si>
  <si>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</si>
  <si>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</si>
  <si>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</si>
  <si>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</si>
  <si>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</si>
  <si>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</si>
  <si>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</si>
  <si>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</si>
  <si>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</si>
  <si>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</si>
  <si>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</si>
  <si>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</si>
  <si>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</si>
  <si>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</si>
  <si>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</si>
  <si>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</si>
  <si>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</si>
  <si>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</si>
  <si>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</si>
  <si>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</si>
  <si>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</si>
  <si>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</si>
  <si>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</si>
  <si>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</si>
  <si>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</si>
  <si>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</si>
  <si>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</si>
  <si>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</si>
  <si>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</si>
  <si>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</si>
  <si>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</si>
  <si>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</si>
  <si>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</si>
  <si>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</si>
  <si>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</si>
  <si>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</si>
  <si>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</si>
  <si>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</si>
  <si>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</si>
  <si>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</si>
  <si>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</si>
  <si>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</si>
  <si>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</si>
  <si>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</si>
  <si>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</si>
  <si>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</si>
  <si>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</si>
  <si>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</si>
  <si>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</si>
  <si>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</si>
  <si>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</si>
  <si>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</si>
  <si>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</si>
  <si>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</si>
  <si>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</si>
  <si>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</si>
  <si>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</si>
  <si>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</si>
  <si>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</si>
  <si>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</si>
  <si>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</si>
  <si>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</si>
  <si>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</si>
  <si>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</si>
  <si>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</si>
  <si>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</si>
  <si>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</si>
  <si>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</si>
  <si>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</si>
  <si>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</si>
  <si>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</si>
  <si>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</si>
  <si>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</si>
  <si>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</si>
  <si>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</si>
  <si>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</si>
  <si>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</si>
  <si>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</si>
  <si>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</si>
  <si>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</si>
  <si>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</si>
  <si>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</si>
  <si>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</si>
  <si>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</si>
  <si>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</si>
  <si>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</si>
  <si>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</si>
  <si>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</si>
  <si>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</si>
  <si>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</si>
  <si>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</si>
  <si>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</si>
  <si>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</si>
  <si>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</si>
  <si>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</si>
  <si>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</si>
  <si>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</si>
  <si>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</si>
  <si>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</si>
  <si>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</si>
  <si>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</si>
  <si>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</si>
  <si>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</si>
  <si>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</si>
  <si>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</si>
  <si>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</si>
  <si>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</si>
  <si>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</si>
  <si>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</si>
  <si>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</si>
  <si>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</si>
  <si>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</si>
  <si>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</si>
  <si>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</si>
  <si>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</si>
  <si>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</si>
  <si>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</si>
  <si>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</si>
  <si>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</si>
  <si>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</si>
  <si>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</si>
  <si>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</si>
  <si>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</si>
  <si>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</si>
  <si>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</si>
  <si>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</si>
  <si>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</si>
  <si>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</si>
  <si>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</si>
  <si>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</si>
  <si>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</si>
  <si>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</si>
  <si>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</si>
  <si>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</si>
  <si>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</si>
  <si>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</si>
  <si>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</si>
  <si>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</si>
  <si>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</si>
  <si>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</si>
  <si>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</si>
  <si>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</si>
  <si>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</si>
  <si>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</si>
  <si>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</si>
  <si>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</si>
  <si>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</si>
  <si>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</si>
  <si>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</si>
  <si>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</si>
  <si>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</si>
  <si>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</si>
  <si>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</si>
  <si>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</si>
  <si>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</si>
  <si>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</si>
  <si>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</si>
  <si>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</si>
  <si>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</si>
  <si>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</si>
  <si>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</si>
  <si>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</si>
  <si>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</si>
  <si>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</si>
  <si>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</si>
  <si>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</si>
  <si>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</si>
  <si>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</si>
  <si>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</si>
  <si>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</si>
  <si>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</si>
  <si>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</si>
  <si>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</si>
  <si>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</si>
  <si>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</si>
  <si>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</si>
  <si>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</si>
  <si>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</si>
  <si>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</si>
  <si>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</si>
  <si>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</si>
  <si>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</si>
  <si>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</si>
  <si>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</si>
  <si>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</si>
  <si>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</si>
  <si>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</si>
  <si>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</si>
  <si>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</si>
  <si>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</si>
  <si>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</si>
  <si>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</si>
  <si>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</si>
  <si>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</si>
  <si>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</si>
  <si>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</si>
  <si>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</si>
  <si>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</si>
  <si>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</si>
  <si>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</si>
  <si>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</si>
  <si>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</si>
  <si>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</si>
  <si>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</si>
  <si>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</si>
  <si>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</si>
  <si>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</si>
  <si>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</si>
  <si>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</si>
  <si>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</si>
  <si>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</si>
  <si>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</si>
  <si>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</si>
  <si>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</si>
  <si>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</si>
  <si>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</si>
  <si>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</si>
  <si>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</si>
  <si>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</si>
  <si>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</si>
  <si>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</si>
  <si>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</si>
  <si>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</si>
  <si>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</si>
  <si>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</si>
  <si>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</si>
  <si>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</si>
  <si>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</si>
  <si>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</si>
  <si>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</si>
  <si>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</si>
  <si>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</si>
  <si>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</si>
  <si>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</si>
  <si>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</si>
  <si>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</si>
  <si>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</si>
  <si>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</si>
  <si>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</si>
  <si>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</si>
  <si>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</si>
  <si>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</si>
  <si>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</si>
  <si>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</si>
  <si>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</si>
  <si>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</si>
  <si>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</si>
  <si>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</si>
  <si>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</si>
  <si>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</si>
  <si>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</si>
  <si>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</si>
  <si>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</si>
  <si>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</si>
  <si>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</si>
  <si>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</si>
  <si>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</si>
  <si>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</si>
  <si>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</si>
  <si>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</si>
  <si>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</si>
  <si>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</si>
  <si>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</si>
  <si>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</si>
  <si>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</si>
  <si>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</si>
  <si>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</si>
  <si>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</si>
  <si>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</si>
  <si>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</si>
  <si>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</si>
  <si>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</si>
  <si>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</si>
  <si>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</si>
  <si>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</si>
  <si>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</si>
  <si>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</si>
  <si>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</si>
  <si>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</si>
  <si>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</si>
  <si>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</si>
  <si>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</si>
  <si>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</si>
  <si>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</si>
  <si>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</si>
  <si>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</si>
  <si>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</si>
  <si>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</si>
  <si>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</si>
  <si>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</si>
  <si>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</si>
  <si>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</si>
  <si>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</si>
  <si>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</si>
  <si>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</si>
  <si>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</si>
  <si>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</si>
  <si>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</si>
  <si>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</si>
  <si>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</si>
  <si>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</si>
  <si>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</si>
  <si>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</si>
  <si>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</si>
  <si>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</si>
  <si>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</si>
  <si>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</si>
  <si>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</si>
  <si>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</si>
  <si>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</si>
  <si>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</si>
  <si>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</si>
  <si>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</si>
  <si>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</si>
  <si>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</si>
  <si>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</si>
  <si>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</si>
  <si>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</si>
  <si>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</si>
  <si>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</si>
  <si>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</si>
  <si>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</si>
  <si>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</si>
  <si>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</si>
  <si>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</si>
  <si>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</si>
  <si>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</si>
  <si>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</si>
  <si>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</si>
  <si>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</si>
  <si>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</si>
  <si>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</si>
  <si>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</si>
  <si>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</si>
  <si>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</si>
  <si>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</si>
  <si>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</si>
  <si>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</si>
  <si>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</si>
  <si>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</si>
  <si>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</si>
  <si>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</si>
  <si>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</si>
  <si>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</si>
  <si>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</si>
  <si>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</si>
  <si>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</si>
  <si>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</si>
  <si>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</si>
  <si>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</si>
  <si>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</si>
  <si>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</si>
  <si>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</si>
  <si>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</si>
  <si>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</si>
  <si>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</si>
  <si>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</si>
  <si>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</si>
  <si>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</si>
  <si>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</si>
  <si>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</si>
  <si>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</si>
  <si>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</si>
  <si>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</si>
  <si>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</si>
  <si>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</si>
  <si>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</si>
  <si>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</si>
  <si>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</si>
  <si>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</si>
  <si>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</si>
  <si>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</si>
  <si>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</si>
  <si>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</si>
  <si>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</si>
  <si>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</si>
  <si>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</si>
  <si>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</si>
  <si>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</si>
  <si>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</si>
  <si>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</si>
  <si>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</si>
  <si>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</si>
  <si>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</si>
  <si>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</si>
  <si>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</si>
  <si>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</si>
  <si>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</si>
  <si>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</si>
  <si>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</si>
  <si>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</si>
  <si>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</si>
  <si>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</si>
  <si>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</si>
  <si>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</si>
  <si>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</si>
  <si>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</si>
  <si>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</si>
  <si>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</si>
  <si>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</si>
  <si>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</si>
  <si>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</si>
  <si>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</si>
  <si>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</si>
  <si>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</si>
  <si>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</si>
  <si>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</si>
  <si>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</si>
  <si>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</si>
  <si>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</si>
  <si>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</si>
  <si>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</si>
  <si>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</si>
  <si>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</si>
  <si>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</si>
  <si>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</si>
  <si>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</si>
  <si>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</si>
  <si>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</si>
  <si>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</si>
  <si>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</si>
  <si>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</si>
  <si>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</si>
  <si>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</si>
  <si>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</si>
  <si>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</si>
  <si>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</si>
  <si>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</si>
  <si>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</si>
  <si>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</si>
  <si>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</si>
  <si>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</si>
  <si>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</si>
  <si>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</si>
  <si>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</si>
  <si>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</si>
  <si>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</si>
  <si>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</si>
  <si>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</si>
  <si>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</si>
  <si>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</si>
  <si>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</si>
  <si>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</si>
  <si>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</si>
  <si>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</si>
  <si>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</si>
  <si>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</si>
  <si>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</si>
  <si>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</si>
  <si>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</si>
  <si>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</si>
  <si>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</si>
  <si>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</si>
  <si>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</si>
  <si>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</si>
  <si>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</si>
  <si>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</si>
  <si>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</si>
  <si>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</si>
  <si>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</si>
  <si>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</si>
  <si>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</si>
  <si>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</si>
  <si>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</si>
  <si>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</si>
  <si>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</si>
  <si>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</si>
  <si>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</si>
  <si>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</si>
  <si>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</si>
  <si>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</si>
  <si>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</si>
  <si>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</si>
  <si>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</si>
  <si>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</si>
  <si>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</si>
  <si>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</si>
  <si>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</si>
  <si>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</si>
  <si>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</si>
  <si>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</si>
  <si>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</si>
  <si>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</si>
  <si>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</si>
  <si>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</si>
  <si>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</si>
  <si>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</si>
  <si>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</si>
  <si>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</si>
  <si>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</si>
  <si>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</si>
  <si>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</si>
  <si>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</si>
  <si>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</si>
  <si>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</si>
  <si>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</si>
  <si>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</si>
  <si>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</si>
  <si>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</si>
  <si>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</si>
  <si>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</si>
  <si>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</si>
  <si>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</si>
  <si>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</si>
  <si>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</si>
  <si>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</si>
  <si>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</si>
  <si>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</si>
  <si>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</si>
  <si>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</si>
  <si>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</si>
  <si>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</si>
  <si>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</si>
  <si>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</si>
  <si>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</si>
  <si>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</si>
  <si>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</si>
  <si>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</si>
  <si>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</si>
  <si>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</si>
  <si>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</si>
  <si>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</si>
  <si>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</si>
  <si>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</si>
  <si>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</si>
  <si>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</si>
  <si>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</si>
  <si>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</si>
  <si>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</si>
  <si>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</si>
  <si>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</si>
  <si>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</si>
  <si>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</si>
  <si>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</si>
  <si>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</si>
  <si>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</si>
  <si>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</si>
  <si>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</si>
  <si>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</si>
  <si>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</si>
  <si>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</si>
  <si>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</si>
  <si>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</si>
  <si>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</si>
  <si>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</si>
  <si>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</si>
  <si>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</si>
  <si>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</si>
  <si>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</si>
  <si>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</si>
  <si>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</si>
  <si>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</si>
  <si>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</si>
  <si>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</si>
  <si>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</si>
  <si>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</si>
  <si>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</si>
  <si>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</si>
  <si>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</si>
  <si>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</si>
  <si>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</si>
  <si>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</si>
  <si>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</si>
  <si>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</si>
  <si>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</si>
  <si>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</si>
  <si>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</si>
  <si>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</si>
  <si>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</si>
  <si>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</si>
  <si>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</si>
  <si>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</si>
  <si>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</si>
  <si>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</si>
  <si>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</si>
  <si>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</si>
  <si>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</si>
  <si>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</si>
  <si>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</si>
  <si>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</si>
  <si>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</si>
  <si>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</si>
  <si>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</si>
  <si>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</si>
  <si>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</si>
  <si>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</si>
  <si>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</si>
  <si>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</si>
  <si>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</si>
  <si>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</si>
  <si>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</si>
  <si>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</si>
  <si>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</si>
  <si>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</si>
  <si>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</si>
  <si>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</si>
  <si>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</si>
  <si>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</si>
  <si>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</si>
  <si>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</si>
  <si>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</si>
  <si>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</si>
  <si>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</si>
  <si>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</si>
  <si>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</si>
  <si>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</si>
  <si>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</si>
  <si>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</si>
  <si>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</si>
  <si>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</si>
  <si>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</si>
  <si>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</si>
  <si>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</si>
  <si>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</si>
  <si>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</si>
  <si>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</si>
  <si>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</si>
  <si>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</si>
  <si>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</si>
  <si>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</si>
  <si>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</si>
  <si>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</si>
  <si>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</si>
  <si>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</si>
  <si>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</si>
  <si>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</si>
  <si>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</si>
  <si>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</si>
  <si>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</si>
  <si>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</si>
  <si>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</si>
  <si>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</si>
  <si>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</si>
  <si>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</si>
  <si>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</si>
  <si>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</si>
  <si>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</si>
  <si>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</si>
  <si>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</si>
  <si>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</si>
  <si>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</si>
  <si>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</si>
  <si>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</si>
  <si>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</si>
  <si>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</si>
  <si>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</si>
  <si>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</si>
  <si>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</si>
  <si>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</si>
  <si>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</si>
  <si>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</si>
  <si>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</si>
  <si>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</si>
  <si>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</si>
  <si>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</si>
  <si>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</si>
  <si>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</si>
  <si>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</si>
  <si>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</si>
  <si>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</si>
  <si>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</si>
  <si>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</si>
  <si>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</si>
  <si>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</si>
  <si>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</si>
  <si>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</si>
  <si>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</si>
  <si>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</si>
  <si>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</si>
  <si>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</si>
  <si>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</si>
  <si>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</si>
  <si>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</si>
  <si>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</si>
  <si>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</si>
  <si>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</si>
  <si>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</si>
  <si>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</si>
  <si>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</si>
  <si>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</si>
  <si>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</si>
  <si>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</si>
  <si>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</si>
  <si>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</si>
  <si>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</si>
  <si>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</si>
  <si>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</si>
  <si>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</si>
  <si>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</si>
  <si>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</si>
  <si>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</si>
  <si>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</si>
  <si>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</si>
  <si>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</si>
  <si>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</si>
  <si>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</si>
  <si>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</si>
  <si>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</si>
  <si>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</si>
  <si>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</si>
  <si>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</si>
  <si>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</si>
  <si>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</si>
  <si>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</si>
  <si>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</si>
  <si>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</si>
  <si>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</si>
  <si>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</si>
  <si>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</si>
  <si>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</si>
  <si>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</si>
  <si>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</si>
  <si>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</si>
  <si>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</si>
  <si>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</si>
  <si>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</si>
  <si>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</si>
  <si>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</si>
  <si>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</si>
  <si>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</si>
  <si>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</si>
  <si>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</si>
  <si>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</si>
  <si>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</si>
  <si>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</si>
  <si>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</si>
  <si>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</si>
  <si>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</si>
  <si>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</si>
  <si>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</si>
  <si>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</si>
  <si>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</si>
  <si>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</si>
  <si>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</si>
  <si>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</si>
  <si>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</si>
  <si>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</si>
  <si>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</si>
  <si>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</si>
  <si>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</si>
  <si>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</si>
  <si>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</si>
  <si>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</si>
  <si>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</si>
  <si>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</si>
  <si>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</si>
  <si>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</si>
  <si>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</si>
  <si>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</si>
  <si>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</si>
  <si>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</si>
  <si>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</si>
  <si>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</si>
  <si>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</si>
  <si>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</si>
  <si>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</si>
  <si>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</si>
  <si>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</si>
  <si>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</si>
  <si>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</si>
  <si>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</si>
  <si>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</si>
  <si>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</si>
  <si>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</si>
  <si>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</si>
  <si>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</si>
  <si>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</si>
  <si>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</si>
  <si>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</si>
  <si>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</si>
  <si>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</si>
  <si>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</si>
  <si>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</si>
  <si>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</si>
  <si>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</si>
  <si>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</si>
  <si>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</si>
  <si>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</si>
  <si>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</si>
  <si>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</si>
  <si>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</si>
  <si>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</si>
  <si>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</si>
  <si>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</si>
  <si>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</si>
  <si>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</si>
  <si>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</si>
  <si>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</si>
  <si>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</si>
  <si>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</si>
  <si>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</si>
  <si>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</si>
  <si>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</si>
  <si>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</si>
  <si>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</si>
  <si>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</si>
  <si>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</si>
  <si>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</si>
  <si>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</si>
  <si>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</si>
  <si>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</si>
  <si>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</si>
  <si>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</si>
  <si>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</si>
  <si>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</si>
  <si>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</si>
  <si>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</si>
  <si>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</si>
  <si>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</si>
  <si>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</si>
  <si>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</si>
  <si>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</si>
  <si>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</si>
  <si>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</si>
  <si>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</si>
  <si>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</si>
  <si>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</si>
  <si>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</si>
  <si>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</si>
  <si>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</si>
  <si>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</si>
  <si>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</si>
  <si>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</si>
  <si>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</si>
  <si>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</si>
  <si>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</si>
  <si>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</si>
  <si>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</si>
  <si>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</si>
  <si>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</si>
  <si>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</si>
  <si>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</si>
  <si>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</si>
  <si>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</si>
  <si>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</si>
  <si>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</si>
  <si>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</si>
  <si>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</si>
  <si>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</si>
  <si>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</si>
  <si>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</si>
  <si>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</si>
  <si>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</si>
  <si>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</si>
  <si>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</si>
  <si>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</si>
  <si>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</si>
  <si>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</si>
  <si>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</si>
  <si>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</si>
  <si>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</si>
  <si>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</si>
  <si>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</si>
  <si>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</si>
  <si>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</si>
  <si>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</si>
  <si>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</si>
  <si>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</si>
  <si>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</si>
  <si>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</si>
  <si>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</si>
  <si>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</si>
  <si>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</si>
  <si>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</si>
  <si>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</si>
  <si>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</si>
  <si>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</si>
  <si>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</si>
  <si>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</si>
  <si>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</si>
  <si>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</si>
  <si>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</si>
  <si>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</si>
  <si>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</si>
  <si>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</si>
  <si>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</si>
  <si>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</si>
  <si>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</si>
  <si>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</si>
  <si>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</si>
  <si>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</si>
  <si>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</si>
  <si>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</si>
  <si>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</si>
  <si>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</si>
  <si>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</si>
  <si>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</si>
  <si>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</si>
  <si>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</si>
  <si>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</si>
  <si>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</si>
  <si>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</si>
  <si>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</si>
  <si>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</si>
  <si>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</si>
  <si>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</si>
  <si>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</si>
  <si>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</si>
  <si>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</si>
  <si>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</si>
  <si>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</si>
  <si>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</si>
  <si>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</si>
  <si>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</si>
  <si>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</si>
  <si>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</si>
  <si>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</si>
  <si>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</si>
  <si>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</si>
  <si>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</si>
  <si>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</si>
  <si>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</si>
  <si>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</si>
  <si>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</si>
  <si>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</si>
  <si>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</si>
  <si>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</si>
  <si>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</si>
  <si>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</si>
  <si>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</si>
  <si>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</si>
  <si>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</si>
  <si>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</si>
  <si>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</si>
  <si>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</si>
  <si>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</si>
  <si>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</si>
  <si>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</si>
  <si>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</si>
  <si>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</si>
  <si>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</si>
  <si>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</si>
  <si>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</si>
  <si>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</si>
  <si>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</si>
  <si>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</si>
  <si>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</si>
  <si>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</si>
  <si>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</si>
  <si>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</si>
  <si>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</si>
  <si>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</si>
  <si>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</si>
  <si>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</si>
  <si>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</si>
  <si>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</si>
  <si>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</si>
  <si>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</si>
  <si>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</si>
  <si>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</si>
  <si>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</si>
  <si>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</si>
  <si>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</si>
  <si>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</si>
  <si>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</si>
  <si>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</si>
  <si>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</si>
  <si>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</si>
  <si>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</si>
  <si>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</si>
  <si>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</si>
  <si>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</si>
  <si>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</si>
  <si>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</si>
  <si>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</si>
  <si>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</si>
  <si>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</si>
  <si>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</si>
  <si>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</si>
  <si>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</si>
  <si>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</si>
  <si>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</si>
  <si>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</si>
  <si>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</si>
  <si>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</si>
  <si>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</si>
  <si>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</si>
  <si>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</si>
  <si>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</si>
  <si>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</si>
  <si>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</si>
  <si>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</si>
  <si>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</si>
  <si>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</si>
  <si>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</si>
  <si>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</si>
  <si>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</si>
  <si>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</si>
  <si>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</si>
  <si>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</si>
  <si>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</si>
  <si>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</si>
  <si>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</si>
  <si>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</si>
  <si>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</si>
  <si>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</si>
  <si>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</si>
  <si>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</si>
  <si>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</si>
  <si>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</si>
  <si>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</si>
  <si>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</si>
  <si>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</si>
  <si>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</si>
  <si>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</si>
  <si>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</si>
  <si>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</si>
  <si>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</si>
  <si>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</si>
  <si>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</si>
  <si>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</si>
  <si>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</si>
  <si>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</si>
  <si>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</si>
  <si>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</si>
  <si>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</si>
  <si>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</si>
  <si>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</si>
  <si>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</si>
  <si>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</si>
  <si>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</si>
  <si>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</si>
  <si>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</si>
  <si>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</si>
  <si>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</si>
  <si>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</si>
  <si>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</si>
  <si>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</si>
  <si>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</si>
  <si>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</si>
  <si>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</si>
  <si>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</si>
  <si>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</si>
  <si>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</si>
  <si>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</si>
  <si>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</si>
  <si>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</si>
  <si>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</si>
  <si>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</si>
  <si>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</si>
  <si>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</si>
  <si>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</si>
  <si>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</si>
  <si>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</si>
  <si>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</si>
  <si>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</si>
  <si>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</si>
  <si>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</si>
  <si>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</si>
  <si>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</si>
  <si>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</si>
  <si>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</si>
  <si>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</si>
  <si>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</si>
  <si>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</si>
  <si>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</si>
  <si>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</si>
  <si>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</si>
  <si>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</si>
  <si>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</si>
  <si>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</si>
  <si>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</si>
  <si>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</si>
  <si>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</si>
  <si>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</si>
  <si>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</si>
  <si>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</si>
  <si>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</si>
  <si>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</si>
  <si>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</si>
  <si>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</si>
  <si>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</si>
  <si>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</si>
  <si>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</si>
  <si>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</si>
  <si>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</si>
  <si>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</si>
  <si>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</si>
  <si>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</si>
  <si>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</si>
  <si>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</si>
  <si>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</si>
  <si>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</si>
  <si>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</si>
  <si>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</si>
  <si>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</si>
  <si>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</si>
  <si>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</si>
  <si>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</si>
  <si>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</si>
  <si>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</si>
  <si>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</si>
  <si>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</si>
  <si>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</si>
  <si>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</si>
  <si>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</si>
  <si>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</si>
  <si>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</si>
  <si>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</si>
  <si>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</si>
  <si>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</si>
  <si>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</si>
  <si>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</si>
  <si>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</si>
  <si>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</si>
  <si>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</si>
  <si>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</si>
  <si>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</si>
  <si>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</si>
  <si>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</si>
  <si>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</si>
  <si>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</si>
  <si>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</si>
  <si>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</si>
  <si>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</si>
  <si>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</si>
  <si>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</si>
  <si>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</si>
  <si>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</si>
  <si>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</si>
  <si>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</si>
  <si>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</si>
  <si>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</si>
  <si>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</si>
  <si>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</si>
  <si>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</si>
  <si>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</si>
  <si>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</si>
  <si>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</si>
  <si>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</si>
  <si>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</si>
  <si>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</si>
  <si>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</si>
  <si>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</si>
  <si>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</si>
  <si>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</si>
  <si>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</si>
  <si>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</si>
  <si>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</si>
  <si>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</si>
  <si>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</si>
  <si>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</si>
  <si>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</si>
  <si>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</si>
  <si>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</si>
  <si>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</si>
  <si>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</si>
  <si>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</si>
  <si>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</si>
  <si>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</si>
  <si>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</si>
  <si>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</si>
  <si>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</si>
  <si>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</si>
  <si>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</si>
  <si>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</si>
  <si>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</si>
  <si>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</si>
  <si>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</si>
  <si>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</si>
  <si>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</si>
  <si>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</si>
  <si>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</si>
  <si>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</si>
  <si>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</si>
  <si>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</si>
  <si>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</si>
  <si>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</si>
  <si>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</si>
  <si>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</si>
  <si>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</si>
  <si>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</si>
  <si>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</si>
  <si>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</si>
  <si>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</si>
  <si>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</si>
  <si>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</si>
  <si>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</si>
  <si>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</si>
  <si>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</si>
  <si>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</si>
  <si>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</si>
  <si>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</si>
  <si>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</si>
  <si>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</si>
  <si>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</si>
  <si>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</si>
  <si>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</si>
  <si>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</si>
  <si>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</si>
  <si>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</si>
  <si>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</si>
  <si>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</si>
  <si>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</si>
  <si>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</si>
  <si>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</si>
  <si>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</si>
  <si>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</si>
  <si>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</si>
  <si>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</si>
  <si>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</si>
  <si>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</si>
  <si>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</si>
  <si>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</si>
  <si>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</si>
  <si>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</si>
  <si>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</si>
  <si>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</si>
  <si>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</si>
  <si>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</si>
  <si>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</si>
  <si>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</si>
  <si>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</si>
  <si>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</si>
  <si>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</si>
  <si>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</si>
  <si>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</si>
  <si>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</si>
  <si>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</si>
  <si>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</si>
  <si>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</si>
  <si>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</si>
  <si>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</si>
  <si>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</si>
  <si>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</si>
  <si>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</si>
  <si>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</si>
  <si>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</si>
  <si>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</si>
  <si>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</si>
  <si>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</si>
  <si>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</si>
  <si>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</si>
  <si>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</si>
  <si>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</si>
  <si>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</si>
  <si>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</si>
  <si>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</si>
  <si>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</si>
  <si>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</si>
  <si>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</si>
  <si>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</si>
  <si>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</si>
  <si>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</si>
  <si>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</si>
  <si>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</si>
  <si>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</si>
  <si>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</si>
  <si>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</si>
  <si>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</si>
  <si>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</si>
  <si>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</si>
  <si>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</si>
  <si>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</si>
  <si>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</si>
  <si>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</si>
  <si>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</si>
  <si>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</si>
  <si>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</si>
  <si>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</si>
  <si>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</si>
  <si>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</si>
  <si>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</si>
  <si>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</si>
  <si>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</si>
  <si>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</si>
  <si>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</si>
  <si>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</si>
  <si>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</si>
  <si>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</si>
  <si>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</si>
  <si>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</si>
  <si>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</si>
  <si>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</si>
  <si>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</si>
  <si>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</si>
  <si>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</si>
  <si>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</si>
  <si>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</si>
  <si>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</si>
  <si>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</si>
  <si>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</si>
  <si>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</si>
  <si>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</si>
  <si>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</si>
  <si>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</si>
  <si>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</si>
  <si>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</si>
  <si>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</si>
  <si>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</si>
  <si>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</si>
  <si>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</si>
  <si>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</si>
  <si>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</si>
  <si>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</si>
  <si>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</si>
  <si>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</si>
  <si>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</si>
  <si>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</si>
  <si>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</si>
  <si>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</si>
  <si>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</si>
  <si>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</si>
  <si>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</si>
  <si>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</si>
  <si>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</si>
  <si>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</si>
  <si>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</si>
  <si>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</si>
  <si>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</si>
  <si>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</si>
  <si>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</si>
  <si>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</si>
  <si>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</si>
  <si>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</si>
  <si>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</si>
  <si>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</si>
  <si>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</si>
  <si>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</si>
  <si>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</si>
  <si>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</si>
  <si>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</si>
  <si>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</si>
  <si>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</si>
  <si>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</si>
  <si>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</si>
  <si>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</si>
  <si>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</si>
  <si>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</si>
  <si>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</si>
  <si>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</si>
  <si>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</si>
  <si>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</si>
  <si>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</si>
  <si>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</si>
  <si>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</si>
  <si>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</si>
  <si>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</si>
  <si>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</si>
  <si>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</si>
  <si>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</si>
  <si>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</si>
  <si>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</si>
  <si>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</si>
  <si>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</si>
  <si>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</si>
  <si>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</si>
  <si>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</si>
  <si>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</si>
  <si>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</si>
  <si>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</si>
  <si>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</si>
  <si>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</si>
  <si>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</si>
  <si>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</si>
  <si>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</si>
  <si>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</si>
  <si>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</si>
  <si>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</si>
  <si>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</si>
  <si>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</si>
  <si>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</si>
  <si>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</si>
  <si>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</si>
  <si>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</si>
  <si>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</si>
  <si>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</si>
  <si>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</si>
  <si>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</si>
  <si>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</si>
  <si>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</si>
  <si>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</si>
  <si>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</si>
  <si>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</si>
  <si>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</si>
  <si>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</si>
  <si>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</si>
  <si>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</si>
  <si>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</si>
  <si>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</si>
  <si>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</si>
  <si>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</si>
  <si>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</si>
  <si>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</si>
  <si>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</si>
  <si>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</si>
  <si>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</si>
  <si>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</si>
  <si>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</si>
  <si>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</si>
  <si>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</si>
  <si>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</si>
  <si>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</si>
  <si>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</si>
  <si>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</si>
  <si>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</si>
  <si>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</si>
  <si>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</si>
  <si>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</si>
  <si>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</si>
  <si>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</si>
  <si>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</si>
  <si>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</si>
  <si>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</si>
  <si>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</si>
  <si>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</si>
  <si>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</si>
  <si>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</si>
  <si>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</si>
  <si>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</si>
  <si>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</si>
  <si>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</si>
  <si>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</si>
  <si>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</si>
  <si>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</si>
  <si>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</si>
  <si>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</si>
  <si>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</si>
  <si>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</si>
  <si>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</si>
  <si>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</si>
  <si>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</si>
  <si>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</si>
  <si>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</si>
  <si>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</si>
  <si>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</si>
  <si>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</si>
  <si>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</si>
  <si>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</si>
  <si>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</si>
  <si>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</si>
  <si>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</si>
  <si>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</si>
  <si>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</si>
  <si>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</si>
  <si>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</si>
  <si>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</si>
  <si>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</si>
  <si>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</si>
  <si>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</si>
  <si>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</si>
  <si>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</si>
  <si>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</si>
  <si>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</si>
  <si>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</si>
  <si>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</si>
  <si>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</si>
  <si>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</si>
  <si>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</si>
  <si>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</si>
  <si>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</si>
  <si>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</si>
  <si>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</si>
  <si>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</si>
  <si>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</si>
  <si>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</si>
  <si>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</si>
  <si>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</si>
  <si>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</si>
  <si>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</si>
  <si>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</si>
  <si>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</si>
  <si>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</si>
  <si>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</si>
  <si>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</si>
  <si>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</si>
  <si>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</si>
  <si>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</si>
  <si>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</si>
  <si>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</si>
  <si>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</si>
  <si>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</si>
  <si>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</si>
  <si>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</si>
  <si>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</si>
  <si>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</si>
  <si>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</si>
  <si>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</si>
  <si>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</si>
  <si>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</si>
  <si>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</si>
  <si>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</si>
  <si>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</si>
  <si>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</si>
  <si>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</si>
  <si>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</si>
  <si>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</si>
  <si>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</si>
  <si>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</si>
  <si>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</si>
  <si>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</si>
  <si>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</si>
  <si>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</si>
  <si>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</si>
  <si>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</si>
  <si>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</si>
  <si>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</si>
  <si>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</si>
  <si>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</si>
  <si>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</si>
  <si>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</si>
  <si>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</si>
  <si>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</si>
  <si>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</si>
  <si>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</si>
  <si>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</si>
  <si>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</si>
  <si>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</si>
  <si>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</si>
  <si>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</si>
  <si>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</si>
  <si>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</si>
  <si>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</si>
  <si>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</si>
  <si>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</si>
  <si>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</si>
  <si>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</si>
  <si>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</si>
  <si>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</si>
  <si>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</si>
  <si>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</si>
  <si>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</si>
  <si>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</si>
  <si>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</si>
  <si>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</si>
  <si>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</si>
  <si>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</si>
  <si>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</si>
  <si>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</si>
  <si>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</si>
  <si>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</si>
  <si>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</si>
  <si>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</si>
  <si>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</si>
  <si>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</si>
  <si>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</si>
  <si>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</si>
  <si>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</si>
  <si>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</si>
  <si>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</si>
  <si>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</si>
  <si>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</si>
  <si>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</si>
  <si>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</si>
  <si>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</si>
  <si>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</si>
  <si>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</si>
  <si>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</si>
  <si>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</si>
  <si>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</si>
  <si>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</si>
  <si>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</si>
  <si>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</si>
  <si>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</si>
  <si>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</si>
  <si>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</si>
  <si>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</si>
  <si>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</si>
  <si>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</si>
  <si>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</si>
  <si>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</si>
  <si>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</si>
  <si>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</si>
  <si>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</si>
  <si>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</si>
  <si>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</si>
  <si>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</si>
  <si>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</si>
  <si>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</si>
  <si>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</si>
  <si>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</si>
  <si>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</si>
  <si>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</si>
  <si>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</si>
  <si>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</si>
  <si>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</si>
  <si>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</si>
  <si>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</si>
  <si>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</si>
  <si>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</si>
  <si>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</si>
  <si>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</si>
  <si>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</si>
  <si>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</si>
  <si>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</si>
  <si>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</si>
  <si>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</si>
  <si>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</si>
  <si>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</si>
  <si>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</si>
  <si>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</si>
  <si>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</si>
  <si>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</si>
  <si>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</si>
  <si>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</si>
  <si>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</si>
  <si>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</si>
  <si>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</si>
  <si>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</si>
  <si>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</si>
  <si>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</si>
  <si>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</si>
  <si>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</si>
  <si>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</si>
  <si>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</si>
  <si>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</si>
  <si>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</si>
  <si>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</si>
  <si>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</si>
  <si>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</si>
  <si>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</si>
  <si>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</si>
  <si>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</si>
  <si>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</si>
  <si>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</si>
  <si>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</si>
  <si>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</si>
  <si>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</si>
  <si>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</si>
  <si>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</si>
  <si>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</si>
  <si>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</si>
  <si>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</si>
  <si>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</si>
  <si>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</si>
  <si>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</si>
  <si>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</si>
  <si>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</si>
  <si>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</si>
  <si>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</si>
  <si>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</si>
  <si>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</si>
  <si>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</si>
  <si>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</si>
  <si>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</si>
  <si>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</si>
  <si>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</si>
  <si>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</si>
  <si>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</si>
  <si>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</si>
  <si>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</si>
  <si>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</si>
  <si>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</si>
  <si>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</si>
  <si>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</si>
  <si>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</si>
  <si>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</si>
  <si>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</si>
  <si>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</si>
  <si>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</si>
  <si>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</si>
  <si>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</si>
  <si>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</si>
  <si>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</si>
  <si>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</si>
  <si>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</si>
  <si>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</si>
  <si>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</si>
  <si>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</si>
  <si>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</si>
  <si>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</si>
  <si>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</si>
  <si>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</si>
  <si>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</si>
  <si>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</si>
  <si>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</si>
  <si>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</si>
  <si>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</si>
  <si>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</si>
  <si>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</si>
  <si>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</si>
  <si>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</si>
  <si>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</si>
  <si>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</si>
  <si>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</si>
  <si>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</si>
  <si>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</si>
  <si>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</si>
  <si>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</si>
  <si>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</si>
  <si>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</si>
  <si>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</si>
  <si>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</si>
  <si>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</si>
  <si>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</si>
  <si>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</si>
  <si>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</si>
  <si>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</si>
  <si>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</si>
  <si>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</si>
  <si>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</si>
  <si>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</si>
  <si>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</si>
  <si>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</si>
  <si>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</si>
  <si>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</si>
  <si>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</si>
  <si>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</si>
  <si>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</si>
  <si>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</si>
  <si>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</si>
  <si>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</si>
  <si>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</si>
  <si>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</si>
  <si>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</si>
  <si>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</si>
  <si>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</si>
  <si>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</si>
  <si>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</si>
  <si>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</si>
  <si>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</si>
  <si>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</si>
  <si>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</si>
  <si>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</si>
  <si>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</si>
  <si>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</si>
  <si>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</si>
  <si>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</si>
  <si>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</si>
  <si>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</si>
  <si>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</si>
  <si>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</si>
  <si>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</si>
  <si>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</si>
  <si>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</si>
  <si>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</si>
  <si>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</si>
  <si>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</si>
  <si>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</si>
  <si>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</si>
  <si>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</si>
  <si>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</si>
  <si>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</si>
  <si>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</si>
  <si>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</si>
  <si>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</si>
  <si>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</si>
  <si>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</si>
  <si>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</si>
  <si>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</si>
  <si>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</si>
  <si>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</si>
  <si>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</si>
  <si>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</si>
  <si>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</si>
  <si>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</si>
  <si>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</si>
  <si>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</si>
  <si>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</si>
  <si>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</si>
  <si>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</si>
  <si>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</si>
  <si>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</si>
  <si>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</si>
  <si>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</si>
  <si>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</si>
  <si>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</si>
  <si>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</si>
  <si>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</si>
  <si>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</si>
  <si>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</si>
  <si>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</si>
  <si>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</si>
  <si>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</si>
  <si>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</si>
  <si>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</si>
  <si>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</si>
  <si>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</si>
  <si>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</si>
  <si>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</si>
  <si>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</si>
  <si>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</si>
  <si>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</si>
  <si>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</si>
  <si>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</si>
  <si>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</si>
  <si>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</si>
  <si>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</si>
  <si>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</si>
  <si>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</si>
  <si>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</si>
  <si>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</si>
  <si>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</si>
  <si>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</si>
  <si>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</si>
  <si>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</si>
  <si>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</si>
  <si>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</si>
  <si>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</si>
  <si>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</si>
  <si>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</si>
  <si>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</si>
  <si>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</si>
  <si>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</si>
  <si>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</si>
  <si>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</si>
  <si>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</si>
  <si>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</si>
  <si>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</si>
  <si>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</si>
  <si>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</si>
  <si>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</si>
  <si>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</si>
  <si>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</si>
  <si>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</si>
  <si>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</si>
  <si>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</si>
  <si>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</si>
  <si>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</si>
  <si>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</si>
  <si>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</si>
  <si>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</si>
  <si>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</si>
  <si>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</si>
  <si>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</si>
  <si>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</si>
  <si>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</si>
  <si>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</si>
  <si>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</si>
  <si>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</si>
  <si>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</si>
  <si>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</si>
  <si>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</si>
  <si>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</si>
  <si>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</si>
  <si>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</si>
  <si>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</si>
  <si>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</si>
  <si>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</si>
  <si>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</si>
  <si>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</si>
  <si>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</si>
  <si>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</si>
  <si>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</si>
  <si>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</si>
  <si>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</si>
  <si>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</si>
  <si>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</si>
  <si>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</si>
  <si>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</si>
  <si>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</si>
  <si>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</si>
  <si>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</si>
  <si>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</si>
  <si>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</si>
  <si>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</si>
  <si>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</si>
  <si>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</si>
  <si>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</si>
  <si>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</si>
  <si>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</si>
  <si>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</si>
  <si>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</si>
  <si>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</si>
  <si>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</si>
  <si>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</si>
  <si>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</si>
  <si>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</si>
  <si>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</si>
  <si>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</si>
  <si>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</si>
  <si>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</si>
  <si>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</si>
  <si>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</si>
  <si>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</si>
  <si>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</si>
  <si>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</si>
  <si>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</si>
  <si>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</si>
  <si>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</si>
  <si>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</si>
  <si>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</si>
  <si>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</si>
  <si>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</si>
  <si>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</si>
  <si>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</si>
  <si>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</si>
  <si>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</si>
  <si>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</si>
  <si>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</si>
  <si>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</si>
  <si>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</si>
  <si>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</si>
  <si>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</si>
  <si>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</si>
  <si>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</si>
  <si>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</si>
  <si>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</si>
  <si>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</si>
  <si>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</si>
  <si>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</si>
  <si>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</si>
  <si>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</si>
  <si>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</si>
  <si>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</si>
  <si>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</si>
  <si>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</si>
  <si>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</si>
  <si>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</si>
  <si>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</si>
  <si>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</si>
  <si>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</si>
  <si>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</si>
  <si>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</si>
  <si>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</si>
  <si>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</si>
  <si>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</si>
  <si>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</si>
  <si>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</si>
  <si>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</si>
  <si>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</si>
  <si>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</si>
  <si>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</si>
  <si>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</si>
  <si>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</si>
  <si>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</si>
  <si>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</si>
  <si>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</si>
  <si>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</si>
  <si>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</si>
  <si>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</si>
  <si>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</si>
  <si>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</si>
  <si>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</si>
  <si>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</si>
  <si>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</si>
  <si>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</si>
  <si>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</si>
  <si>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</si>
  <si>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</si>
  <si>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</si>
  <si>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</si>
  <si>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</si>
  <si>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</si>
  <si>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</si>
  <si>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</si>
  <si>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</si>
  <si>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</si>
  <si>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</si>
  <si>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</si>
  <si>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</si>
  <si>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</si>
  <si>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</si>
  <si>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</si>
  <si>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</si>
  <si>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</si>
  <si>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</si>
  <si>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</si>
  <si>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</si>
  <si>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</si>
  <si>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</si>
  <si>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</si>
  <si>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</si>
  <si>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</si>
  <si>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</si>
  <si>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</si>
  <si>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</si>
  <si>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</si>
  <si>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</si>
  <si>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</si>
  <si>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</si>
  <si>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</si>
  <si>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</si>
  <si>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</si>
  <si>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</si>
  <si>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</si>
  <si>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</si>
  <si>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</si>
  <si>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</si>
  <si>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</si>
  <si>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</si>
  <si>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</si>
  <si>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</si>
  <si>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</si>
  <si>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</si>
  <si>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</si>
  <si>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</si>
  <si>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</si>
  <si>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</si>
  <si>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</si>
  <si>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</si>
  <si>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</si>
  <si>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</si>
  <si>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</si>
  <si>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</si>
  <si>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</si>
  <si>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</si>
  <si>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</si>
  <si>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</si>
  <si>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</si>
  <si>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</si>
  <si>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</si>
  <si>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</si>
  <si>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</si>
  <si>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</si>
  <si>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</si>
  <si>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</si>
  <si>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</si>
  <si>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</si>
  <si>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</si>
  <si>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</si>
  <si>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</si>
  <si>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</si>
  <si>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</si>
  <si>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</si>
  <si>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</si>
  <si>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</si>
  <si>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</si>
  <si>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</si>
  <si>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</si>
  <si>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</si>
  <si>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</si>
  <si>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</si>
  <si>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</si>
  <si>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</si>
  <si>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</si>
  <si>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</si>
  <si>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</si>
  <si>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</si>
  <si>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</si>
  <si>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</si>
  <si>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</si>
  <si>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</si>
  <si>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</si>
  <si>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</si>
  <si>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</si>
  <si>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</si>
  <si>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</si>
  <si>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</si>
  <si>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</si>
  <si>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</si>
  <si>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</si>
  <si>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</si>
  <si>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</si>
  <si>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</si>
  <si>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</si>
  <si>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</si>
  <si>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</si>
  <si>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</si>
  <si>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</si>
  <si>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</si>
  <si>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</si>
  <si>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</si>
  <si>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</si>
  <si>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</si>
  <si>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</si>
  <si>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</si>
  <si>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</si>
  <si>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</si>
  <si>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</si>
  <si>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</si>
  <si>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</si>
  <si>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</si>
  <si>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</si>
  <si>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</si>
  <si>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</si>
  <si>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</si>
  <si>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</si>
  <si>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</si>
  <si>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</si>
  <si>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</si>
  <si>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</si>
  <si>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</si>
  <si>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</si>
  <si>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</si>
  <si>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</si>
  <si>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</si>
  <si>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</si>
  <si>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</si>
  <si>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</si>
  <si>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</si>
  <si>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</si>
  <si>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</si>
  <si>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</si>
  <si>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</si>
  <si>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</si>
  <si>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</si>
  <si>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</si>
  <si>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</si>
  <si>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</si>
  <si>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</si>
  <si>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</si>
  <si>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</si>
  <si>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</si>
  <si>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</si>
  <si>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</si>
  <si>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</si>
  <si>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</si>
  <si>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</si>
  <si>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</si>
  <si>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</si>
  <si>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</si>
  <si>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</si>
  <si>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</si>
  <si>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</si>
  <si>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</si>
  <si>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</si>
  <si>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</si>
  <si>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</si>
  <si>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</si>
  <si>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</si>
  <si>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</si>
  <si>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</si>
  <si>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</si>
  <si>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</si>
  <si>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</si>
  <si>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</si>
  <si>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</si>
  <si>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</si>
  <si>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</si>
  <si>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</si>
  <si>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</si>
  <si>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</si>
  <si>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</si>
  <si>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</si>
  <si>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</si>
  <si>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</si>
  <si>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</si>
  <si>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</si>
  <si>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</si>
  <si>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</si>
  <si>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</si>
  <si>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</si>
  <si>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</si>
  <si>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</si>
  <si>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</si>
  <si>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</si>
  <si>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</si>
  <si>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</si>
  <si>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</si>
  <si>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</si>
  <si>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</si>
  <si>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</si>
  <si>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</si>
  <si>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</si>
  <si>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</si>
  <si>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</si>
  <si>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</si>
  <si>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</si>
  <si>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</si>
  <si>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</si>
  <si>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</si>
  <si>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</si>
  <si>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</si>
  <si>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</si>
  <si>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</si>
  <si>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</si>
  <si>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</si>
  <si>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</si>
  <si>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</si>
  <si>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</si>
  <si>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</si>
  <si>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</si>
  <si>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</si>
  <si>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</si>
  <si>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</si>
  <si>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</si>
  <si>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</si>
  <si>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</si>
  <si>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</si>
  <si>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</si>
  <si>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</si>
  <si>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</si>
  <si>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</si>
  <si>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</si>
  <si>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</si>
  <si>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</si>
  <si>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</si>
  <si>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</si>
  <si>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</si>
  <si>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</si>
  <si>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</si>
  <si>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</si>
  <si>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</si>
  <si>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</si>
  <si>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</si>
  <si>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</si>
  <si>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</si>
  <si>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</si>
  <si>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</si>
  <si>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</si>
  <si>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</si>
  <si>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</si>
  <si>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</si>
  <si>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</si>
  <si>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</si>
  <si>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</si>
  <si>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</si>
  <si>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</si>
  <si>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</si>
  <si>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</si>
  <si>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</si>
  <si>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</si>
  <si>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</si>
  <si>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</si>
  <si>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</si>
  <si>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</si>
  <si>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</si>
  <si>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</si>
  <si>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</si>
  <si>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</si>
  <si>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</si>
  <si>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</si>
  <si>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</si>
  <si>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</si>
  <si>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</si>
  <si>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</si>
  <si>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</si>
  <si>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</si>
  <si>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</si>
  <si>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</si>
  <si>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</si>
  <si>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</si>
  <si>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</si>
  <si>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</si>
  <si>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</si>
  <si>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</si>
  <si>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</si>
  <si>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</si>
  <si>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</si>
  <si>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</si>
  <si>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</si>
  <si>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</si>
  <si>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</si>
  <si>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</si>
  <si>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</si>
  <si>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</si>
  <si>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</si>
  <si>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</si>
  <si>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</si>
  <si>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</si>
  <si>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</si>
  <si>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</si>
  <si>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</si>
  <si>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</si>
  <si>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</si>
  <si>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</si>
  <si>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</si>
  <si>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</si>
  <si>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</si>
  <si>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</si>
  <si>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</si>
  <si>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</si>
  <si>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</si>
  <si>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</si>
  <si>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</si>
  <si>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</si>
  <si>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</si>
  <si>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</si>
  <si>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</si>
  <si>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</si>
  <si>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</si>
  <si>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</si>
  <si>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</si>
  <si>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</si>
  <si>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</si>
  <si>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</si>
  <si>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</si>
  <si>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</si>
  <si>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</si>
  <si>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</si>
  <si>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</si>
  <si>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</si>
  <si>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</si>
  <si>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</si>
  <si>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</si>
  <si>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</si>
  <si>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</si>
  <si>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</si>
  <si>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</si>
  <si>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</si>
  <si>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</si>
  <si>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</si>
  <si>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</si>
  <si>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</si>
  <si>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</si>
  <si>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</si>
  <si>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</si>
  <si>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</si>
  <si>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</si>
  <si>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</si>
  <si>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</si>
  <si>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</si>
  <si>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</si>
  <si>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</si>
  <si>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</si>
  <si>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</si>
  <si>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</si>
  <si>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</si>
  <si>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</si>
  <si>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</si>
  <si>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</si>
  <si>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</si>
  <si>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</si>
  <si>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</si>
  <si>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</si>
  <si>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</si>
  <si>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</si>
  <si>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</si>
  <si>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</si>
  <si>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</si>
  <si>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</si>
  <si>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</si>
  <si>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</si>
  <si>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</si>
  <si>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</si>
  <si>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</si>
  <si>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</si>
  <si>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</si>
  <si>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</si>
  <si>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</si>
  <si>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</si>
  <si>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</si>
  <si>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</si>
  <si>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</si>
  <si>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</si>
  <si>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</si>
  <si>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</si>
  <si>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</si>
  <si>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</si>
  <si>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</si>
  <si>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</si>
  <si>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</si>
  <si>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</si>
  <si>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</si>
  <si>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</si>
  <si>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</si>
  <si>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</si>
  <si>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</si>
  <si>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</si>
  <si>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</si>
  <si>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</si>
  <si>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</si>
  <si>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</si>
  <si>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</si>
  <si>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</si>
  <si>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</si>
  <si>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</si>
  <si>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</si>
  <si>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</si>
  <si>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</si>
  <si>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</si>
  <si>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</si>
  <si>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</si>
  <si>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</si>
  <si>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</si>
  <si>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</si>
  <si>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</si>
  <si>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</si>
  <si>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</si>
  <si>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</si>
  <si>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</si>
  <si>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</si>
  <si>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</si>
  <si>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</si>
  <si>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</si>
  <si>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</si>
  <si>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</si>
  <si>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</si>
  <si>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</si>
  <si>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</si>
  <si>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</si>
  <si>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</si>
  <si>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</si>
  <si>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</si>
  <si>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</si>
  <si>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</si>
  <si>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</si>
  <si>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</si>
  <si>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</si>
  <si>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</si>
  <si>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</si>
  <si>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</si>
  <si>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</si>
  <si>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</si>
  <si>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</si>
  <si>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</si>
  <si>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</si>
  <si>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</si>
  <si>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</si>
  <si>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</si>
  <si>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</si>
  <si>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</si>
  <si>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</si>
  <si>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</si>
  <si>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</si>
  <si>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</si>
  <si>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</si>
  <si>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</si>
  <si>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</si>
  <si>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</si>
  <si>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</si>
  <si>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</si>
  <si>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</si>
  <si>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</si>
  <si>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</si>
  <si>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</si>
  <si>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</si>
  <si>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</si>
  <si>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</si>
  <si>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</si>
  <si>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</si>
  <si>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</si>
  <si>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</si>
  <si>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</si>
  <si>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</si>
  <si>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</si>
  <si>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</si>
  <si>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</si>
  <si>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</si>
  <si>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</si>
  <si>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</si>
  <si>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</si>
  <si>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</si>
  <si>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</si>
  <si>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</si>
  <si>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</si>
  <si>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</si>
  <si>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</si>
  <si>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</si>
  <si>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</si>
  <si>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</si>
  <si>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</si>
  <si>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</si>
  <si>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</si>
  <si>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</si>
  <si>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</si>
  <si>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</si>
  <si>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</si>
  <si>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</si>
  <si>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</si>
  <si>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</si>
  <si>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</si>
  <si>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</si>
  <si>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</si>
  <si>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</si>
  <si>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</si>
  <si>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</si>
  <si>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</si>
  <si>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</si>
  <si>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</si>
  <si>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</si>
  <si>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</si>
  <si>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</si>
  <si>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</si>
  <si>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</si>
  <si>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</si>
  <si>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</si>
  <si>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</si>
  <si>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</si>
  <si>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</si>
  <si>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</si>
  <si>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</si>
  <si>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</si>
  <si>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</si>
  <si>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</si>
  <si>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</si>
  <si>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</si>
  <si>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</si>
  <si>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</si>
  <si>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</si>
  <si>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</si>
  <si>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</si>
  <si>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</si>
  <si>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</si>
  <si>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</si>
  <si>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</si>
  <si>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</si>
  <si>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</si>
  <si>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</si>
  <si>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</si>
  <si>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</si>
  <si>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</si>
  <si>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</si>
  <si>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</si>
  <si>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</si>
  <si>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</si>
  <si>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</si>
  <si>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</si>
  <si>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</si>
  <si>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</si>
  <si>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</si>
  <si>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</si>
  <si>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</si>
  <si>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</si>
  <si>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</si>
  <si>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</si>
  <si>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</si>
  <si>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</si>
  <si>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</si>
  <si>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</si>
  <si>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</si>
  <si>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</si>
  <si>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</si>
  <si>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</si>
  <si>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</si>
  <si>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</si>
  <si>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</si>
  <si>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</si>
  <si>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</si>
  <si>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</si>
  <si>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</si>
  <si>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</si>
  <si>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</si>
  <si>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</si>
  <si>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</si>
  <si>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</si>
  <si>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</si>
  <si>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</si>
  <si>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</si>
  <si>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</si>
  <si>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</si>
  <si>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</si>
  <si>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</si>
  <si>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</si>
  <si>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</si>
  <si>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</si>
  <si>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</si>
  <si>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</si>
  <si>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</si>
  <si>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</si>
  <si>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</si>
  <si>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</si>
  <si>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</si>
  <si>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</si>
  <si>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</si>
  <si>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</si>
  <si>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</si>
  <si>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</si>
  <si>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</si>
  <si>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</si>
  <si>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</si>
  <si>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</si>
  <si>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</si>
  <si>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</si>
  <si>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</si>
  <si>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</si>
  <si>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</si>
  <si>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</si>
  <si>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</si>
  <si>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</si>
  <si>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</si>
  <si>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</si>
  <si>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</si>
  <si>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</si>
  <si>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</si>
  <si>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</si>
  <si>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</si>
  <si>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</si>
  <si>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</si>
  <si>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</si>
  <si>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</si>
  <si>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</si>
  <si>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</si>
  <si>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</si>
  <si>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</si>
  <si>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</si>
  <si>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</si>
  <si>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</si>
  <si>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</si>
  <si>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</si>
  <si>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</si>
  <si>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</si>
  <si>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</si>
  <si>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</si>
  <si>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</si>
  <si>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</si>
  <si>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</si>
  <si>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</si>
  <si>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</si>
  <si>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</si>
  <si>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</si>
  <si>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</si>
  <si>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</si>
  <si>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</si>
  <si>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</si>
  <si>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</si>
  <si>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</si>
  <si>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</si>
  <si>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</si>
  <si>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</si>
  <si>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</si>
  <si>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</si>
  <si>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</si>
  <si>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</si>
  <si>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</si>
  <si>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</si>
  <si>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</si>
  <si>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</si>
  <si>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</si>
  <si>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</si>
  <si>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</si>
  <si>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</si>
  <si>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</si>
  <si>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</si>
  <si>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</si>
  <si>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</si>
  <si>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</si>
  <si>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</si>
  <si>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</si>
  <si>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</si>
  <si>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</si>
  <si>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</si>
  <si>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</si>
  <si>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</si>
  <si>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</si>
  <si>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</si>
  <si>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</si>
  <si>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</si>
  <si>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</si>
  <si>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</si>
  <si>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</si>
  <si>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</si>
  <si>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</si>
  <si>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</si>
  <si>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</si>
  <si>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</si>
  <si>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</si>
  <si>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</si>
  <si>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</si>
  <si>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</si>
  <si>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</si>
  <si>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</si>
  <si>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</si>
  <si>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</si>
  <si>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</si>
  <si>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</si>
  <si>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</si>
  <si>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</si>
  <si>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</si>
  <si>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</si>
  <si>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</si>
  <si>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</si>
  <si>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</si>
  <si>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</si>
  <si>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</si>
  <si>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</si>
  <si>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</si>
  <si>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</si>
  <si>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</si>
  <si>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</si>
  <si>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</si>
  <si>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</si>
  <si>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</si>
  <si>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</si>
  <si>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</si>
  <si>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</si>
  <si>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</si>
  <si>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</si>
  <si>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</si>
  <si>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</si>
  <si>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</si>
  <si>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</si>
  <si>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</si>
  <si>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</si>
  <si>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</si>
  <si>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</si>
  <si>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</si>
  <si>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</si>
  <si>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</si>
  <si>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</si>
  <si>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</si>
  <si>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</si>
  <si>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</si>
  <si>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</si>
  <si>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</si>
  <si>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</si>
  <si>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</si>
  <si>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</si>
  <si>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</si>
  <si>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</si>
  <si>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</si>
  <si>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</si>
  <si>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</si>
  <si>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</si>
  <si>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</si>
  <si>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</si>
  <si>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</si>
  <si>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</si>
  <si>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</si>
  <si>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</si>
  <si>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</si>
  <si>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</si>
  <si>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</si>
  <si>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</si>
  <si>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</si>
  <si>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</si>
  <si>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</si>
  <si>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</si>
  <si>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</si>
  <si>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</si>
  <si>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</si>
  <si>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</si>
  <si>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</si>
  <si>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</si>
  <si>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</si>
  <si>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</si>
  <si>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</si>
  <si>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</si>
  <si>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</si>
  <si>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</si>
  <si>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</si>
  <si>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</si>
  <si>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</si>
  <si>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</si>
  <si>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</si>
  <si>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</si>
  <si>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</si>
  <si>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</si>
  <si>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</si>
  <si>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</si>
  <si>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</si>
  <si>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</si>
  <si>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</si>
  <si>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</si>
  <si>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</si>
  <si>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</si>
  <si>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</si>
  <si>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</si>
  <si>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</si>
  <si>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</si>
  <si>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</si>
  <si>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</si>
  <si>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</si>
  <si>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</si>
  <si>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</si>
  <si>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</si>
  <si>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</si>
  <si>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</si>
  <si>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</si>
  <si>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</si>
  <si>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</si>
  <si>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</si>
  <si>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</si>
  <si>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</si>
  <si>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</si>
  <si>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</si>
  <si>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</si>
  <si>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</si>
  <si>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</si>
  <si>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</si>
  <si>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</si>
  <si>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</si>
  <si>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</si>
  <si>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</si>
  <si>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</si>
  <si>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</si>
  <si>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</si>
  <si>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</si>
  <si>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</si>
  <si>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</si>
  <si>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</si>
  <si>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</si>
  <si>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</si>
  <si>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</si>
  <si>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</si>
  <si>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</si>
  <si>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</si>
  <si>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</si>
  <si>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</si>
  <si>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</si>
  <si>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</si>
  <si>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</si>
  <si>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</si>
  <si>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</si>
  <si>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</si>
  <si>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</si>
  <si>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</si>
  <si>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</si>
  <si>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</si>
  <si>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</si>
  <si>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</si>
  <si>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</si>
  <si>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</si>
  <si>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</si>
  <si>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</si>
  <si>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</si>
  <si>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</si>
  <si>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</si>
  <si>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</si>
  <si>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</si>
  <si>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</si>
  <si>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</si>
  <si>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</si>
  <si>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</si>
  <si>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</si>
  <si>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</si>
  <si>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</si>
  <si>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</si>
  <si>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</si>
  <si>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</si>
  <si>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</si>
  <si>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</si>
  <si>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</si>
  <si>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</si>
  <si>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</si>
  <si>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</si>
  <si>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</si>
  <si>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</si>
  <si>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</si>
  <si>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</si>
  <si>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</si>
  <si>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</si>
  <si>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</si>
  <si>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</si>
  <si>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</si>
  <si>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</si>
  <si>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</si>
  <si>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</si>
  <si>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</si>
  <si>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</si>
  <si>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</si>
  <si>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</si>
  <si>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</si>
  <si>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</si>
  <si>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</si>
  <si>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</si>
  <si>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</si>
  <si>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</si>
  <si>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</si>
  <si>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</si>
  <si>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</si>
  <si>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</si>
  <si>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</si>
  <si>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</si>
  <si>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</si>
  <si>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</si>
  <si>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</si>
  <si>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</si>
  <si>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</si>
  <si>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</si>
  <si>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</si>
  <si>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</si>
  <si>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</si>
  <si>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</si>
  <si>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</si>
  <si>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</si>
  <si>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</si>
  <si>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</si>
  <si>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</si>
  <si>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</si>
  <si>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</si>
  <si>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</si>
  <si>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</si>
  <si>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</si>
  <si>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</si>
  <si>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</si>
  <si>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</si>
  <si>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</si>
  <si>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</si>
  <si>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</si>
  <si>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</si>
  <si>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</si>
  <si>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</si>
  <si>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</si>
  <si>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</si>
  <si>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</si>
  <si>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</si>
  <si>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</si>
  <si>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</si>
  <si>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</si>
  <si>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</si>
  <si>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</si>
  <si>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</si>
  <si>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</si>
  <si>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</si>
  <si>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</si>
  <si>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</si>
  <si>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</si>
  <si>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</si>
  <si>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</si>
  <si>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</si>
  <si>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</si>
  <si>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</si>
  <si>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</si>
  <si>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</si>
  <si>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</si>
  <si>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</si>
  <si>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</si>
  <si>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</si>
  <si>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</si>
  <si>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</si>
  <si>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</si>
  <si>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</si>
  <si>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</si>
  <si>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</si>
  <si>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</si>
  <si>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</si>
  <si>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</si>
  <si>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</si>
  <si>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</si>
  <si>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</si>
  <si>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</si>
  <si>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</si>
  <si>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</si>
  <si>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</si>
  <si>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</si>
  <si>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</si>
  <si>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</si>
  <si>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</si>
  <si>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</si>
  <si>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</si>
  <si>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</si>
  <si>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</si>
  <si>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</si>
  <si>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</si>
  <si>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</si>
  <si>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</si>
  <si>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</si>
  <si>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</si>
  <si>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</si>
  <si>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</si>
  <si>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</si>
  <si>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</si>
  <si>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</si>
  <si>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</si>
  <si>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</si>
  <si>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</si>
  <si>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</si>
  <si>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</si>
  <si>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</si>
  <si>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</si>
  <si>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</si>
  <si>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</si>
  <si>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</si>
  <si>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</si>
  <si>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</si>
  <si>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</si>
  <si>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</si>
  <si>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</si>
  <si>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</si>
  <si>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</si>
  <si>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</si>
  <si>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</si>
  <si>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</si>
  <si>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</si>
  <si>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</si>
  <si>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</si>
  <si>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</si>
  <si>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</si>
  <si>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</si>
  <si>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</si>
  <si>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</si>
  <si>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</si>
  <si>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</si>
  <si>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</si>
  <si>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</si>
  <si>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</si>
  <si>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</si>
  <si>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</si>
  <si>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</si>
  <si>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</si>
  <si>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</si>
  <si>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</si>
  <si>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</si>
  <si>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</si>
  <si>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</si>
  <si>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</si>
  <si>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</si>
  <si>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</si>
  <si>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</si>
  <si>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</si>
  <si>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</si>
  <si>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</si>
  <si>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</si>
  <si>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</si>
  <si>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</si>
  <si>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</si>
  <si>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</si>
  <si>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</si>
  <si>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</si>
  <si>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</si>
  <si>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</si>
  <si>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</si>
  <si>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</si>
  <si>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</si>
  <si>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</si>
  <si>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</si>
  <si>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</si>
  <si>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</si>
  <si>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</si>
  <si>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</si>
  <si>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</si>
  <si>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</si>
  <si>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</si>
  <si>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</si>
  <si>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</si>
  <si>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</si>
  <si>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</si>
  <si>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</si>
  <si>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</si>
  <si>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</si>
  <si>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</si>
  <si>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</si>
  <si>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</si>
  <si>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</si>
  <si>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</si>
  <si>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</si>
  <si>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</si>
  <si>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</si>
  <si>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</si>
  <si>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</si>
  <si>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</si>
  <si>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</si>
  <si>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</si>
  <si>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</si>
  <si>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</si>
  <si>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</si>
  <si>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</si>
  <si>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</si>
  <si>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</si>
  <si>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</si>
  <si>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</si>
  <si>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</si>
  <si>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</si>
  <si>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</si>
  <si>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</si>
  <si>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</si>
  <si>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</si>
  <si>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</si>
  <si>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</si>
  <si>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</si>
  <si>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</si>
  <si>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</si>
  <si>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</si>
  <si>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</si>
  <si>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</si>
  <si>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</si>
  <si>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</si>
  <si>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</si>
  <si>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</si>
  <si>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</si>
  <si>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</si>
  <si>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</si>
  <si>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</si>
  <si>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</si>
  <si>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</si>
  <si>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</si>
  <si>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</si>
  <si>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</si>
  <si>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</si>
  <si>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</si>
  <si>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</si>
  <si>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</si>
  <si>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</si>
  <si>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</si>
  <si>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</si>
  <si>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</si>
  <si>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</si>
  <si>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</si>
  <si>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</si>
  <si>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</si>
  <si>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</si>
  <si>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</si>
  <si>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</si>
  <si>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</si>
  <si>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</si>
  <si>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</si>
  <si>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</si>
  <si>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</si>
  <si>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</si>
  <si>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</si>
  <si>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</si>
  <si>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</si>
  <si>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</si>
  <si>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</si>
  <si>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</si>
  <si>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</si>
  <si>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</si>
  <si>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</si>
  <si>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</si>
  <si>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</si>
  <si>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</si>
  <si>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</si>
  <si>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</si>
  <si>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</si>
  <si>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</si>
  <si>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</si>
  <si>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</si>
  <si>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</si>
  <si>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</si>
  <si>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</si>
  <si>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</si>
  <si>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</si>
  <si>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</si>
  <si>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</si>
  <si>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</si>
  <si>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</si>
  <si>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</si>
  <si>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</si>
  <si>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</si>
  <si>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</si>
  <si>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</si>
  <si>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</si>
  <si>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</si>
  <si>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</si>
  <si>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</si>
  <si>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</si>
  <si>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</si>
  <si>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</si>
  <si>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</si>
  <si>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</si>
  <si>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</si>
  <si>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</si>
  <si>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</si>
  <si>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</si>
  <si>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</si>
  <si>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</si>
  <si>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</si>
  <si>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</si>
  <si>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</si>
  <si>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</si>
  <si>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</si>
  <si>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</si>
  <si>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</si>
  <si>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</si>
  <si>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</si>
  <si>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</si>
  <si>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</si>
  <si>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</si>
  <si>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</si>
  <si>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</si>
  <si>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</si>
  <si>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</si>
  <si>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</si>
  <si>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</si>
  <si>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</si>
  <si>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</si>
  <si>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</si>
  <si>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</si>
  <si>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</si>
  <si>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</si>
  <si>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</si>
  <si>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</si>
  <si>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</si>
  <si>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</si>
  <si>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</si>
  <si>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</si>
  <si>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</si>
  <si>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</si>
  <si>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</si>
  <si>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</si>
  <si>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</si>
  <si>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</si>
  <si>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</si>
  <si>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</si>
  <si>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</si>
  <si>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</si>
  <si>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</si>
  <si>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</si>
  <si>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</si>
  <si>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</si>
  <si>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</si>
  <si>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</si>
  <si>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</si>
  <si>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</si>
  <si>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</si>
  <si>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</si>
  <si>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</si>
  <si>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</si>
  <si>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</si>
  <si>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</si>
  <si>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</si>
  <si>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</si>
  <si>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</si>
  <si>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</si>
  <si>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</si>
  <si>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</si>
  <si>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</si>
  <si>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</si>
  <si>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</si>
  <si>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</si>
  <si>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</si>
  <si>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</si>
  <si>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</si>
  <si>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</si>
  <si>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</si>
  <si>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</si>
  <si>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</si>
  <si>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</si>
  <si>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</si>
  <si>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</si>
  <si>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</si>
  <si>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</si>
  <si>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</si>
  <si>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</si>
  <si>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</si>
  <si>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</si>
  <si>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</si>
  <si>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</si>
  <si>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</si>
  <si>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</si>
  <si>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</si>
  <si>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</si>
  <si>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</si>
  <si>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</si>
  <si>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</si>
  <si>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</si>
  <si>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</si>
  <si>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</si>
  <si>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</si>
  <si>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</si>
  <si>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</si>
  <si>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</si>
  <si>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</si>
  <si>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</si>
  <si>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</si>
  <si>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</si>
  <si>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</si>
  <si>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</si>
  <si>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</si>
  <si>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</si>
  <si>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</si>
  <si>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</si>
  <si>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</si>
  <si>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</si>
  <si>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</si>
  <si>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</si>
  <si>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</si>
  <si>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</si>
  <si>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</si>
  <si>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</si>
  <si>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</si>
  <si>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</si>
  <si>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</si>
  <si>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</si>
  <si>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</si>
  <si>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</si>
  <si>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</si>
  <si>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</si>
  <si>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</si>
  <si>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</si>
  <si>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</si>
  <si>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</si>
  <si>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</si>
  <si>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</si>
  <si>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</si>
  <si>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</si>
  <si>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</si>
  <si>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</si>
  <si>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</si>
  <si>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</si>
  <si>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</si>
  <si>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</si>
  <si>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</si>
  <si>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</si>
  <si>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</si>
  <si>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</si>
  <si>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</si>
  <si>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</si>
  <si>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</si>
  <si>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</si>
  <si>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</si>
  <si>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</si>
  <si>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</si>
  <si>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</si>
  <si>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</si>
  <si>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</si>
  <si>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</si>
  <si>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</si>
  <si>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</si>
  <si>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</si>
  <si>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</si>
  <si>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</si>
  <si>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</si>
  <si>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</si>
  <si>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</si>
  <si>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</si>
  <si>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</si>
  <si>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</si>
  <si>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</si>
  <si>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</si>
  <si>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</si>
  <si>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</si>
  <si>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</si>
  <si>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</si>
  <si>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</si>
  <si>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</si>
  <si>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</si>
  <si>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</si>
  <si>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</si>
  <si>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</si>
  <si>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</si>
  <si>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</si>
  <si>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</si>
  <si>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</si>
  <si>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</si>
  <si>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</si>
  <si>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</si>
  <si>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</si>
  <si>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</si>
  <si>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</si>
  <si>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</si>
  <si>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</si>
  <si>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</si>
  <si>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</si>
  <si>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</si>
  <si>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</si>
  <si>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</si>
  <si>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</si>
  <si>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</si>
  <si>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</si>
  <si>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</si>
  <si>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</si>
  <si>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</si>
  <si>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</si>
  <si>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</si>
  <si>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</si>
  <si>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</si>
  <si>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</si>
  <si>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</si>
  <si>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</si>
  <si>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</si>
  <si>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</si>
  <si>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</si>
  <si>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</si>
  <si>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</si>
  <si>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</si>
  <si>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</si>
  <si>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</si>
  <si>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</si>
  <si>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</si>
  <si>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</si>
  <si>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</si>
  <si>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</si>
  <si>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</si>
  <si>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</si>
  <si>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</si>
  <si>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</si>
  <si>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</si>
  <si>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</si>
  <si>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</si>
  <si>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</si>
  <si>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</si>
  <si>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</si>
  <si>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</si>
  <si>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</si>
  <si>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</si>
  <si>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</si>
  <si>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</si>
  <si>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</si>
  <si>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</si>
  <si>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</si>
  <si>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</si>
  <si>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</si>
  <si>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</si>
  <si>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</si>
  <si>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</si>
  <si>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</si>
  <si>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</si>
  <si>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</si>
  <si>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</si>
  <si>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</si>
  <si>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</si>
  <si>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</si>
  <si>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</si>
  <si>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</si>
  <si>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</si>
  <si>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</si>
  <si>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</si>
  <si>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</si>
  <si>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</si>
  <si>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</si>
  <si>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</si>
  <si>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</si>
  <si>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</si>
  <si>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</si>
  <si>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</si>
  <si>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</si>
  <si>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</si>
  <si>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</si>
  <si>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</si>
  <si>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</si>
  <si>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</si>
  <si>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</si>
  <si>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</si>
  <si>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</si>
  <si>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</si>
  <si>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</si>
  <si>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</si>
  <si>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</si>
  <si>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</si>
  <si>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</si>
  <si>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</si>
  <si>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</si>
  <si>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</si>
  <si>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</si>
  <si>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</si>
  <si>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</si>
  <si>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</si>
  <si>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</si>
  <si>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</si>
  <si>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</si>
  <si>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</si>
  <si>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</si>
  <si>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</si>
  <si>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</si>
  <si>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</si>
  <si>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</si>
  <si>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</si>
  <si>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</si>
  <si>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</si>
  <si>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</si>
  <si>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</si>
  <si>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</si>
  <si>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</si>
  <si>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</si>
  <si>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</si>
  <si>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</si>
  <si>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</si>
  <si>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</si>
  <si>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</si>
  <si>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</si>
  <si>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</si>
  <si>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</si>
  <si>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</si>
  <si>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</si>
  <si>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</si>
  <si>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</si>
  <si>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</si>
  <si>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</si>
  <si>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</si>
  <si>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</si>
  <si>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</si>
  <si>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</si>
  <si>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</si>
  <si>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</si>
  <si>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</si>
  <si>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</si>
  <si>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</si>
  <si>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</si>
  <si>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</si>
  <si>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</si>
  <si>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</si>
  <si>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</si>
  <si>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</si>
  <si>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</si>
  <si>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</si>
  <si>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</si>
  <si>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</si>
  <si>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</si>
  <si>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</si>
  <si>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</si>
  <si>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</si>
  <si>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</si>
  <si>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</si>
  <si>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</si>
  <si>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</si>
  <si>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</si>
  <si>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</si>
  <si>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</si>
  <si>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</si>
  <si>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</si>
  <si>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</si>
  <si>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</si>
  <si>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</si>
  <si>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</si>
  <si>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</si>
  <si>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</si>
  <si>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</si>
  <si>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</si>
  <si>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</si>
  <si>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</si>
  <si>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</si>
  <si>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</si>
  <si>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</si>
  <si>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</si>
  <si>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</si>
  <si>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</si>
  <si>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</si>
  <si>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</si>
  <si>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</si>
  <si>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</si>
  <si>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</si>
  <si>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</si>
  <si>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</si>
  <si>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</si>
  <si>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</si>
  <si>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</si>
  <si>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</si>
  <si>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</si>
  <si>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</si>
  <si>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</si>
  <si>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</si>
  <si>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</si>
  <si>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</si>
  <si>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</si>
  <si>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</si>
  <si>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</si>
  <si>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</si>
  <si>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</si>
  <si>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</si>
  <si>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</si>
  <si>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</si>
  <si>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</si>
  <si>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</si>
  <si>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</si>
  <si>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</si>
  <si>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</si>
  <si>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</si>
  <si>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</si>
  <si>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</si>
  <si>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</si>
  <si>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</si>
  <si>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</si>
  <si>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</si>
  <si>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</si>
  <si>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</si>
  <si>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</si>
  <si>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</si>
  <si>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</si>
  <si>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</si>
  <si>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</si>
  <si>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</si>
  <si>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</si>
  <si>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</si>
  <si>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</si>
  <si>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</si>
  <si>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</si>
  <si>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</si>
  <si>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</si>
  <si>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</si>
  <si>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</si>
  <si>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</si>
  <si>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</si>
  <si>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</si>
  <si>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</si>
  <si>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</si>
  <si>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</si>
  <si>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</si>
  <si>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</si>
  <si>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</si>
  <si>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</si>
  <si>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</si>
  <si>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</si>
  <si>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</si>
  <si>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</si>
  <si>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</si>
  <si>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</si>
  <si>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</si>
  <si>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</si>
  <si>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</si>
  <si>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</si>
  <si>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</si>
  <si>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</si>
  <si>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</si>
  <si>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</si>
  <si>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</si>
  <si>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</si>
  <si>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</si>
  <si>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</si>
  <si>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</si>
  <si>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</si>
  <si>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</si>
  <si>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</si>
  <si>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</si>
  <si>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</si>
  <si>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</si>
  <si>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</si>
  <si>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</si>
  <si>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</si>
  <si>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</si>
  <si>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</si>
  <si>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</si>
  <si>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</si>
  <si>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</si>
  <si>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</si>
  <si>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</si>
  <si>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</si>
  <si>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</si>
  <si>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</si>
  <si>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</si>
  <si>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</si>
  <si>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</si>
  <si>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</si>
  <si>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</si>
  <si>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</si>
  <si>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</si>
  <si>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</si>
  <si>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</si>
  <si>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</si>
  <si>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</si>
  <si>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</si>
  <si>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</si>
  <si>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</si>
  <si>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</si>
  <si>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</si>
  <si>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</si>
  <si>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</si>
  <si>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</si>
  <si>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</si>
  <si>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</si>
  <si>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</si>
  <si>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</si>
  <si>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</si>
  <si>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</si>
  <si>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</si>
  <si>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</si>
  <si>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</si>
  <si>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</si>
  <si>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</si>
  <si>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</si>
  <si>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</si>
  <si>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</si>
  <si>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</si>
  <si>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</si>
  <si>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</si>
  <si>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</si>
  <si>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</si>
  <si>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</si>
  <si>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</si>
  <si>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</si>
  <si>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</si>
  <si>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</si>
  <si>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</si>
  <si>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</si>
  <si>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</si>
  <si>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</si>
  <si>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</si>
  <si>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</si>
  <si>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</si>
  <si>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</si>
  <si>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</si>
  <si>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</si>
  <si>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</si>
  <si>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</si>
  <si>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</si>
  <si>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</si>
  <si>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</si>
  <si>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</si>
  <si>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</si>
  <si>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</si>
  <si>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</si>
  <si>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</si>
  <si>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</si>
  <si>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</si>
  <si>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</si>
  <si>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</si>
  <si>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</si>
  <si>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</si>
  <si>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</si>
  <si>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</si>
  <si>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</si>
  <si>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</si>
  <si>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</si>
  <si>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</si>
  <si>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</si>
  <si>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</si>
  <si>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</si>
  <si>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</si>
  <si>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</si>
  <si>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</si>
  <si>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</si>
  <si>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</si>
  <si>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</si>
  <si>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</si>
  <si>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</si>
  <si>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</si>
  <si>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</si>
  <si>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</si>
  <si>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</si>
  <si>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</si>
  <si>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</si>
  <si>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</si>
  <si>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</si>
  <si>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</si>
  <si>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</si>
  <si>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</si>
  <si>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</si>
  <si>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</si>
  <si>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</si>
  <si>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</si>
  <si>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</si>
  <si>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</si>
  <si>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</si>
  <si>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</si>
  <si>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</si>
  <si>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</si>
  <si>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</si>
  <si>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</si>
  <si>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</si>
  <si>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</si>
  <si>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</si>
  <si>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</si>
  <si>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</si>
  <si>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</si>
  <si>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</si>
  <si>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</si>
  <si>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</si>
  <si>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</si>
  <si>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</si>
  <si>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</si>
  <si>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</si>
  <si>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</si>
  <si>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</si>
  <si>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</si>
  <si>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</si>
  <si>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</si>
  <si>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</si>
  <si>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</si>
  <si>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</si>
  <si>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</si>
  <si>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</si>
  <si>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</si>
  <si>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</si>
  <si>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</si>
  <si>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</si>
  <si>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</si>
  <si>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</si>
  <si>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</si>
  <si>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</si>
  <si>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</si>
  <si>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</si>
  <si>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</si>
  <si>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</si>
  <si>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</si>
  <si>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</si>
  <si>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</si>
  <si>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</si>
  <si>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</si>
  <si>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</si>
  <si>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</si>
  <si>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</si>
  <si>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</si>
  <si>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</si>
  <si>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</si>
  <si>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</si>
  <si>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</si>
  <si>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</si>
  <si>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</si>
  <si>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</si>
  <si>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</si>
  <si>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</si>
  <si>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</si>
  <si>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</si>
  <si>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</si>
  <si>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</si>
  <si>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</si>
  <si>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</si>
  <si>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</si>
  <si>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</si>
  <si>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</si>
  <si>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</si>
  <si>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</si>
  <si>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</si>
  <si>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</si>
  <si>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</si>
  <si>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</si>
  <si>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</si>
  <si>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</si>
  <si>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</si>
  <si>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</si>
  <si>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</si>
  <si>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</si>
  <si>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</si>
  <si>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</si>
  <si>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</si>
  <si>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</si>
  <si>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</si>
  <si>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</si>
  <si>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</si>
  <si>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</si>
  <si>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</si>
  <si>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</si>
  <si>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</si>
  <si>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</si>
  <si>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</si>
  <si>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</si>
  <si>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</si>
  <si>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</si>
  <si>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</si>
  <si>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</si>
  <si>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</si>
  <si>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</si>
  <si>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</si>
  <si>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</si>
  <si>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</si>
  <si>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</si>
  <si>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</si>
  <si>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</si>
  <si>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</si>
  <si>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</si>
  <si>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</si>
  <si>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</si>
  <si>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</si>
  <si>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</si>
  <si>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</si>
  <si>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</si>
  <si>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</si>
  <si>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</si>
  <si>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</si>
  <si>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</si>
  <si>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</si>
  <si>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</si>
  <si>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</si>
  <si>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</si>
  <si>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</si>
  <si>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</si>
  <si>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</si>
  <si>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</si>
  <si>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</si>
  <si>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</si>
  <si>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</si>
  <si>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</si>
  <si>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</si>
  <si>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</si>
  <si>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</si>
  <si>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</si>
  <si>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</si>
  <si>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</si>
  <si>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</si>
  <si>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</si>
  <si>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</si>
  <si>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</si>
  <si>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</si>
  <si>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</si>
  <si>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</si>
  <si>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</si>
  <si>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</si>
  <si>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</si>
  <si>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</si>
  <si>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</si>
  <si>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</si>
  <si>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</si>
  <si>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</si>
  <si>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</si>
  <si>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</si>
  <si>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</si>
  <si>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</si>
  <si>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</si>
  <si>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</si>
  <si>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</si>
  <si>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</si>
  <si>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</si>
  <si>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</si>
  <si>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</si>
  <si>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</si>
  <si>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</si>
  <si>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</si>
  <si>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</si>
  <si>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</si>
  <si>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</si>
  <si>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</si>
  <si>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</si>
  <si>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</si>
  <si>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</si>
  <si>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</si>
  <si>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</si>
  <si>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</si>
  <si>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</si>
  <si>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</si>
  <si>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</si>
  <si>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</si>
  <si>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</si>
  <si>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</si>
  <si>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</si>
  <si>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</si>
  <si>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</si>
  <si>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</si>
  <si>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</si>
  <si>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</si>
  <si>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</si>
  <si>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</si>
  <si>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</si>
  <si>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</si>
  <si>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</si>
  <si>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</si>
  <si>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</si>
  <si>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</si>
  <si>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</si>
  <si>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</si>
  <si>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</si>
  <si>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</si>
  <si>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</si>
  <si>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</si>
  <si>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</si>
  <si>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</si>
  <si>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</si>
  <si>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</si>
  <si>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</si>
  <si>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</si>
  <si>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</si>
  <si>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</si>
  <si>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</si>
  <si>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</si>
  <si>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</si>
  <si>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</si>
  <si>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</si>
  <si>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</si>
  <si>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</si>
  <si>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</si>
  <si>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</si>
  <si>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</si>
  <si>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</si>
  <si>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</si>
  <si>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</si>
  <si>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</si>
  <si>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</si>
  <si>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</si>
  <si>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</si>
  <si>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</si>
  <si>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</si>
  <si>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</si>
  <si>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</si>
  <si>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</si>
  <si>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</si>
  <si>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</si>
  <si>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</si>
  <si>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</si>
  <si>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</si>
  <si>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</si>
  <si>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</si>
  <si>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</si>
  <si>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</si>
  <si>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</si>
  <si>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</si>
  <si>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</si>
  <si>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</si>
  <si>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</si>
  <si>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</si>
  <si>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</si>
  <si>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</si>
  <si>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</si>
  <si>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</si>
  <si>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</si>
  <si>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</si>
  <si>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</si>
  <si>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</si>
  <si>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</si>
  <si>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</si>
  <si>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</si>
  <si>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</si>
  <si>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</si>
  <si>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</si>
  <si>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</si>
  <si>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</si>
  <si>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</si>
  <si>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</si>
  <si>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</si>
  <si>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</si>
  <si>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</si>
  <si>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</si>
  <si>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</si>
  <si>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</si>
  <si>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</si>
  <si>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</si>
  <si>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</si>
  <si>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</si>
  <si>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</si>
  <si>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</si>
  <si>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</si>
  <si>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</si>
  <si>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</si>
  <si>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</si>
  <si>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</si>
  <si>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</si>
  <si>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</si>
  <si>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</si>
  <si>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</si>
  <si>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</si>
  <si>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</si>
  <si>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</si>
  <si>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</si>
  <si>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</si>
  <si>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</si>
  <si>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</si>
  <si>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</si>
  <si>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</si>
  <si>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</si>
  <si>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</si>
  <si>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</si>
  <si>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</si>
  <si>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</si>
  <si>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</si>
  <si>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</si>
  <si>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</si>
  <si>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</si>
  <si>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</si>
  <si>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</si>
  <si>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</si>
  <si>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</si>
  <si>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</si>
  <si>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</si>
  <si>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</si>
  <si>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</si>
  <si>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</si>
  <si>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</si>
  <si>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</si>
  <si>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</si>
  <si>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</si>
  <si>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</si>
  <si>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</si>
  <si>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</si>
  <si>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</si>
  <si>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</si>
  <si>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</si>
  <si>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</si>
  <si>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</si>
  <si>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</si>
  <si>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</si>
  <si>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</si>
  <si>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</si>
  <si>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</si>
  <si>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</si>
  <si>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</si>
  <si>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</si>
  <si>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</si>
  <si>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</si>
  <si>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</si>
  <si>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</si>
  <si>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</si>
  <si>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</si>
  <si>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</si>
  <si>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</si>
  <si>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</si>
  <si>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</si>
  <si>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</si>
  <si>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</si>
  <si>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</si>
  <si>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</si>
  <si>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</si>
  <si>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</si>
  <si>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</si>
  <si>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</si>
  <si>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</si>
  <si>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</si>
  <si>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</si>
  <si>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</si>
  <si>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</si>
  <si>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</si>
  <si>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</si>
  <si>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</si>
  <si>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</si>
  <si>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</si>
  <si>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</si>
  <si>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</si>
  <si>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</si>
  <si>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</si>
  <si>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</si>
  <si>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</si>
  <si>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</si>
  <si>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</si>
  <si>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</si>
  <si>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</si>
  <si>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</si>
  <si>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</si>
  <si>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</si>
  <si>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</si>
  <si>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</si>
  <si>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</si>
  <si>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</si>
  <si>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</si>
  <si>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</si>
  <si>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</si>
  <si>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</si>
  <si>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</si>
  <si>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</si>
  <si>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</si>
  <si>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</si>
  <si>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</si>
  <si>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</si>
  <si>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</si>
  <si>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</si>
  <si>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</si>
  <si>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</si>
  <si>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</si>
  <si>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</si>
  <si>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</si>
  <si>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</si>
  <si>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</si>
  <si>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</si>
  <si>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</si>
  <si>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</si>
  <si>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</si>
  <si>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</si>
  <si>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</si>
  <si>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</si>
  <si>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</si>
  <si>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</si>
  <si>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</si>
  <si>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</si>
  <si>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</si>
  <si>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</si>
  <si>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</si>
  <si>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</si>
  <si>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</si>
  <si>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</si>
  <si>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</si>
  <si>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</si>
  <si>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</si>
  <si>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</si>
  <si>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</si>
  <si>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</si>
  <si>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</si>
  <si>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</si>
  <si>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</si>
  <si>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</si>
  <si>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</si>
  <si>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</si>
  <si>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</si>
  <si>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</si>
  <si>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</si>
  <si>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</si>
  <si>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</si>
  <si>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</si>
  <si>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</si>
  <si>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</si>
  <si>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</si>
  <si>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</si>
  <si>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</si>
  <si>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</si>
  <si>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</si>
  <si>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</si>
  <si>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</si>
  <si>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</si>
  <si>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</si>
  <si>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</si>
  <si>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</si>
  <si>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</si>
  <si>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</si>
  <si>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</si>
  <si>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</si>
  <si>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</si>
  <si>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</si>
  <si>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</si>
  <si>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</si>
  <si>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</si>
  <si>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</si>
  <si>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</si>
  <si>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</si>
  <si>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</si>
  <si>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</si>
  <si>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</si>
  <si>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</si>
  <si>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</si>
  <si>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</si>
  <si>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</si>
  <si>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</si>
  <si>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</si>
  <si>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</si>
  <si>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</si>
  <si>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</si>
  <si>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</si>
  <si>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</si>
  <si>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</si>
  <si>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</si>
  <si>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</si>
  <si>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</si>
  <si>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</si>
  <si>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</si>
  <si>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</si>
  <si>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</si>
  <si>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</si>
  <si>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</si>
  <si>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</si>
  <si>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</si>
  <si>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</si>
  <si>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</si>
  <si>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</si>
  <si>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</si>
  <si>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</si>
  <si>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</si>
  <si>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</si>
  <si>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</si>
  <si>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</si>
  <si>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</si>
  <si>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</si>
  <si>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</si>
  <si>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</si>
  <si>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</si>
  <si>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</si>
  <si>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</si>
  <si>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</si>
  <si>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</si>
  <si>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</si>
  <si>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</si>
  <si>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</si>
  <si>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</si>
  <si>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</si>
  <si>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</si>
  <si>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</si>
  <si>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</si>
  <si>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</si>
  <si>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</si>
  <si>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</si>
  <si>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</si>
  <si>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</si>
  <si>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</si>
  <si>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</si>
  <si>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</si>
  <si>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</si>
  <si>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</si>
  <si>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</si>
  <si>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</si>
  <si>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</si>
  <si>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</si>
  <si>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</si>
  <si>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</si>
  <si>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</si>
  <si>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</si>
  <si>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</si>
  <si>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</si>
  <si>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</si>
  <si>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</si>
  <si>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</si>
  <si>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</si>
  <si>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</si>
  <si>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</si>
  <si>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</si>
  <si>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</si>
  <si>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</si>
  <si>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</si>
  <si>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</si>
  <si>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</si>
  <si>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</si>
  <si>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</si>
  <si>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</si>
  <si>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</si>
  <si>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</si>
  <si>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</si>
  <si>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</si>
  <si>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</si>
  <si>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</si>
  <si>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</si>
  <si>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</si>
  <si>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</si>
  <si>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</si>
  <si>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</si>
  <si>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</si>
  <si>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</si>
  <si>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</si>
  <si>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</si>
  <si>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</si>
  <si>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</si>
  <si>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</si>
  <si>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</si>
  <si>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</si>
  <si>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</si>
  <si>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</si>
  <si>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</si>
  <si>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</si>
  <si>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</si>
  <si>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</si>
  <si>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</si>
  <si>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</si>
  <si>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</si>
  <si>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</si>
  <si>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</si>
  <si>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</si>
  <si>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</si>
  <si>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</si>
  <si>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</si>
  <si>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</si>
  <si>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</si>
  <si>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</si>
  <si>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</si>
  <si>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</si>
  <si>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</si>
  <si>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</si>
  <si>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</si>
  <si>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</si>
  <si>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</si>
  <si>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</si>
  <si>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</si>
  <si>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</si>
  <si>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</si>
  <si>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</si>
  <si>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</si>
  <si>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</si>
  <si>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</si>
  <si>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</si>
  <si>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</si>
  <si>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</si>
  <si>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</si>
  <si>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</si>
  <si>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</si>
  <si>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</si>
  <si>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</si>
  <si>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</si>
  <si>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</si>
  <si>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</si>
  <si>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</si>
  <si>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</si>
  <si>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</si>
  <si>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</si>
  <si>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</si>
  <si>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</si>
  <si>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</si>
  <si>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</si>
  <si>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</si>
  <si>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</si>
  <si>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</si>
  <si>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</si>
  <si>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</si>
  <si>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</si>
  <si>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</si>
  <si>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</si>
  <si>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</si>
  <si>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</si>
  <si>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</si>
  <si>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</si>
  <si>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</si>
  <si>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</si>
  <si>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</si>
  <si>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</si>
  <si>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</si>
  <si>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</si>
  <si>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</si>
  <si>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</si>
  <si>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</si>
  <si>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</si>
  <si>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</si>
  <si>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</si>
  <si>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</si>
  <si>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</si>
  <si>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</si>
  <si>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</si>
  <si>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</si>
  <si>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</si>
  <si>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</si>
  <si>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</si>
  <si>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</si>
  <si>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</si>
  <si>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</si>
  <si>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</si>
  <si>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</si>
  <si>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</si>
  <si>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</si>
  <si>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</si>
  <si>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</si>
  <si>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</si>
  <si>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</si>
  <si>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</si>
  <si>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</si>
  <si>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</si>
  <si>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</si>
  <si>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</si>
  <si>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</si>
  <si>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</si>
  <si>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</si>
  <si>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</si>
  <si>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</si>
  <si>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</si>
  <si>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</si>
  <si>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</si>
  <si>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</si>
  <si>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</si>
  <si>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</si>
  <si>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</si>
  <si>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</si>
  <si>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</si>
  <si>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</si>
  <si>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</si>
  <si>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</si>
  <si>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</si>
  <si>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</si>
  <si>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</si>
  <si>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</si>
  <si>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</si>
  <si>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</si>
  <si>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</si>
  <si>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</si>
  <si>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</si>
  <si>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</si>
  <si>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</si>
  <si>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</si>
  <si>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</si>
  <si>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</si>
  <si>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</si>
  <si>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</si>
  <si>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</si>
  <si>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</si>
  <si>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</si>
  <si>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</si>
  <si>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</si>
  <si>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</si>
  <si>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</si>
  <si>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</si>
  <si>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</si>
  <si>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</si>
  <si>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</si>
  <si>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</si>
  <si>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</si>
  <si>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</si>
  <si>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</si>
  <si>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</si>
  <si>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</si>
  <si>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</si>
  <si>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</si>
  <si>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</si>
  <si>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</si>
  <si>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</si>
  <si>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</si>
  <si>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</si>
  <si>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</si>
  <si>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</si>
  <si>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</si>
  <si>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</si>
  <si>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</si>
  <si>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</si>
  <si>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</si>
  <si>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</si>
  <si>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</si>
  <si>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</si>
  <si>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</si>
  <si>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</si>
  <si>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</si>
  <si>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</si>
  <si>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</si>
  <si>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</si>
  <si>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</si>
  <si>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</si>
  <si>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</si>
  <si>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</si>
  <si>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</si>
  <si>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</si>
  <si>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</si>
  <si>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</si>
  <si>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</si>
  <si>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</si>
  <si>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</si>
  <si>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</si>
  <si>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</si>
  <si>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</si>
  <si>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</si>
  <si>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</si>
  <si>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</si>
  <si>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</si>
  <si>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</si>
  <si>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</si>
  <si>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</si>
  <si>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</si>
  <si>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</si>
  <si>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</si>
  <si>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</si>
  <si>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</si>
  <si>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</si>
  <si>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</si>
  <si>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</si>
  <si>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</si>
  <si>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</si>
  <si>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</si>
  <si>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</si>
  <si>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</si>
  <si>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</si>
  <si>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</si>
  <si>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</si>
  <si>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</si>
  <si>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</si>
  <si>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</si>
  <si>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</si>
  <si>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</si>
  <si>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</si>
  <si>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</si>
  <si>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</si>
  <si>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</si>
  <si>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</si>
  <si>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</si>
  <si>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</si>
  <si>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</si>
  <si>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</si>
  <si>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</si>
  <si>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</si>
  <si>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</si>
  <si>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</si>
  <si>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</si>
  <si>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</si>
  <si>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</si>
  <si>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</si>
  <si>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</si>
  <si>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</si>
  <si>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</si>
  <si>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</si>
  <si>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</si>
  <si>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</si>
  <si>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</si>
  <si>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</si>
  <si>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</si>
  <si>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</si>
  <si>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</si>
  <si>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</si>
  <si>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</si>
  <si>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</si>
  <si>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</si>
  <si>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</si>
  <si>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</si>
  <si>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</si>
  <si>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</si>
  <si>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</si>
  <si>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</si>
  <si>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</si>
  <si>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</si>
  <si>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</si>
  <si>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</si>
  <si>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</si>
  <si>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</si>
  <si>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</si>
  <si>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</si>
  <si>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</si>
  <si>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</si>
  <si>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</si>
  <si>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</si>
  <si>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</si>
  <si>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</si>
  <si>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</si>
  <si>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</si>
  <si>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</si>
  <si>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</si>
  <si>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</si>
  <si>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</si>
  <si>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</si>
  <si>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</si>
  <si>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</si>
  <si>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</si>
  <si>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</si>
  <si>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</si>
  <si>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</si>
  <si>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</si>
  <si>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</si>
  <si>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</si>
  <si>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</si>
  <si>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</si>
  <si>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</si>
  <si>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</si>
  <si>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</si>
  <si>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</si>
  <si>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</si>
  <si>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</si>
  <si>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</si>
  <si>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</si>
  <si>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</si>
  <si>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</si>
  <si>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</si>
  <si>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</si>
  <si>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</si>
  <si>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</si>
  <si>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</si>
  <si>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</si>
  <si>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</si>
  <si>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</si>
  <si>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</si>
  <si>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</si>
  <si>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</si>
  <si>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</si>
  <si>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</si>
  <si>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</si>
  <si>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</si>
  <si>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</si>
  <si>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</si>
  <si>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</si>
  <si>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</si>
  <si>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</si>
  <si>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</si>
  <si>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</si>
  <si>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</si>
  <si>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</si>
  <si>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</si>
  <si>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</si>
  <si>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</si>
  <si>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</si>
  <si>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</si>
  <si>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</si>
  <si>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</si>
  <si>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</si>
  <si>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</si>
  <si>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</si>
  <si>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</si>
  <si>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</si>
  <si>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</si>
  <si>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</si>
  <si>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</si>
  <si>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</si>
  <si>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</si>
  <si>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</si>
  <si>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</si>
  <si>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</si>
  <si>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</si>
  <si>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</si>
  <si>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</si>
  <si>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</si>
  <si>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</si>
  <si>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</si>
  <si>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</si>
  <si>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</si>
  <si>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</si>
  <si>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</si>
  <si>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</si>
  <si>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</si>
  <si>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</si>
  <si>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</si>
  <si>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</si>
  <si>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</si>
  <si>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</si>
  <si>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</si>
  <si>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</si>
  <si>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</si>
  <si>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</si>
  <si>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</si>
  <si>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</si>
  <si>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</si>
  <si>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</si>
  <si>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</si>
  <si>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</si>
  <si>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</si>
  <si>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</si>
  <si>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</si>
  <si>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</si>
  <si>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</si>
  <si>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</si>
  <si>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</si>
  <si>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</si>
  <si>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</si>
  <si>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</si>
  <si>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</si>
  <si>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</si>
  <si>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</si>
  <si>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</si>
  <si>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</si>
  <si>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</si>
  <si>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</si>
  <si>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</si>
  <si>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</si>
  <si>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</si>
  <si>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</si>
  <si>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</si>
  <si>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</si>
  <si>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</si>
  <si>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</si>
  <si>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</si>
  <si>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</si>
  <si>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</si>
  <si>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</si>
  <si>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</si>
  <si>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</si>
  <si>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</si>
  <si>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</si>
  <si>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</si>
  <si>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</si>
  <si>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</si>
  <si>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</si>
  <si>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</si>
  <si>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</si>
  <si>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</si>
  <si>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</si>
  <si>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</si>
  <si>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</si>
  <si>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</si>
  <si>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</si>
  <si>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</si>
  <si>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</si>
  <si>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</si>
  <si>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</si>
  <si>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</si>
  <si>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</si>
  <si>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</si>
  <si>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</si>
  <si>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</si>
  <si>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</si>
  <si>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</si>
  <si>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</si>
  <si>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</si>
  <si>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</si>
  <si>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</si>
  <si>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</si>
  <si>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</si>
  <si>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</si>
  <si>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</si>
  <si>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</si>
  <si>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</si>
  <si>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</si>
  <si>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</si>
  <si>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</si>
  <si>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</si>
  <si>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</si>
  <si>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</si>
  <si>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</si>
  <si>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</si>
  <si>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</si>
  <si>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</si>
  <si>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</si>
  <si>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</si>
  <si>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</si>
  <si>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</si>
  <si>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</si>
  <si>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</si>
  <si>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</si>
  <si>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</si>
  <si>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</si>
  <si>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</si>
  <si>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</si>
  <si>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</si>
  <si>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</si>
  <si>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</si>
  <si>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</si>
  <si>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</si>
  <si>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</si>
  <si>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</si>
  <si>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</si>
  <si>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</si>
  <si>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</si>
  <si>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</si>
  <si>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</si>
  <si>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</si>
  <si>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</si>
  <si>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</si>
  <si>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</si>
  <si>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</si>
  <si>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</si>
  <si>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</si>
  <si>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</si>
  <si>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</si>
  <si>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</si>
  <si>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</si>
  <si>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</si>
  <si>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</si>
  <si>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</si>
  <si>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</si>
  <si>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</si>
  <si>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</si>
  <si>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</si>
  <si>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</si>
  <si>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</si>
  <si>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</si>
  <si>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</si>
  <si>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</si>
  <si>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</si>
  <si>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</si>
  <si>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</si>
  <si>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</si>
  <si>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</si>
  <si>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</si>
  <si>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</si>
  <si>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</si>
  <si>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</si>
  <si>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</si>
  <si>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</si>
  <si>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</si>
  <si>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</si>
  <si>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</si>
  <si>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</si>
  <si>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</si>
  <si>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</si>
  <si>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</si>
  <si>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</si>
  <si>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</si>
  <si>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</si>
  <si>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</si>
  <si>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</si>
  <si>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</si>
  <si>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</si>
  <si>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</si>
  <si>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</si>
  <si>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</si>
  <si>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</si>
  <si>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</si>
  <si>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</si>
  <si>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</si>
  <si>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</si>
  <si>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</si>
  <si>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</si>
  <si>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</si>
  <si>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</si>
  <si>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</si>
  <si>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</si>
  <si>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</si>
  <si>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</si>
  <si>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</si>
  <si>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</si>
  <si>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</si>
  <si>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</si>
  <si>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</si>
  <si>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</si>
  <si>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</si>
  <si>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</si>
  <si>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</si>
  <si>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</si>
  <si>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</si>
  <si>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</si>
  <si>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</si>
  <si>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</si>
  <si>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</si>
  <si>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</si>
  <si>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</si>
  <si>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</si>
  <si>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</si>
  <si>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</si>
  <si>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</si>
  <si>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</si>
  <si>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</si>
  <si>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</si>
  <si>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</si>
  <si>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</si>
  <si>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</si>
  <si>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</si>
  <si>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</si>
  <si>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</si>
  <si>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</si>
  <si>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</si>
  <si>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</si>
  <si>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</si>
  <si>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</si>
  <si>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</si>
  <si>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</si>
  <si>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</si>
  <si>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</si>
  <si>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</si>
  <si>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</si>
  <si>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</si>
  <si>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</si>
  <si>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</si>
  <si>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</si>
  <si>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</si>
  <si>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</si>
  <si>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</si>
  <si>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</si>
  <si>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</si>
  <si>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</si>
  <si>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</si>
  <si>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</si>
  <si>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</si>
  <si>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</si>
  <si>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</si>
  <si>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</si>
  <si>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</si>
  <si>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</si>
  <si>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</si>
  <si>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</si>
  <si>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</si>
  <si>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</si>
  <si>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</si>
  <si>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</si>
  <si>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</si>
  <si>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</si>
  <si>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</si>
  <si>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</si>
  <si>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</si>
  <si>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</si>
  <si>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</si>
  <si>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</si>
  <si>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</si>
  <si>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</si>
  <si>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</si>
  <si>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</si>
  <si>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</si>
  <si>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</si>
  <si>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</si>
  <si>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</si>
  <si>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</si>
  <si>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</si>
  <si>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</si>
  <si>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</si>
  <si>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</si>
  <si>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</si>
  <si>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</si>
  <si>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</si>
  <si>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</si>
  <si>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</si>
  <si>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</si>
  <si>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</si>
  <si>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</si>
  <si>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</si>
  <si>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</si>
  <si>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</si>
  <si>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</si>
  <si>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</si>
  <si>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</si>
  <si>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</si>
  <si>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</si>
  <si>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</si>
  <si>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</si>
  <si>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</si>
  <si>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</si>
  <si>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</si>
  <si>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</si>
  <si>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</si>
  <si>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</si>
  <si>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</si>
  <si>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</si>
  <si>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</si>
  <si>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</si>
  <si>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</si>
  <si>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</si>
  <si>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</si>
  <si>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</si>
  <si>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</si>
  <si>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</si>
  <si>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</si>
  <si>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</si>
  <si>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</si>
  <si>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</si>
  <si>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</si>
  <si>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</si>
  <si>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</si>
  <si>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</si>
  <si>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</si>
  <si>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</si>
  <si>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</si>
  <si>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</si>
  <si>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</si>
  <si>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</si>
  <si>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</si>
  <si>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</si>
  <si>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</si>
  <si>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</si>
  <si>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</si>
  <si>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</si>
  <si>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</si>
  <si>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</si>
  <si>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</si>
  <si>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</si>
  <si>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</si>
  <si>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</si>
  <si>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</si>
  <si>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</si>
  <si>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</si>
  <si>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</si>
  <si>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</si>
  <si>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</si>
  <si>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</si>
  <si>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</si>
  <si>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</si>
  <si>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</si>
  <si>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</si>
  <si>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</si>
  <si>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</si>
  <si>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</si>
  <si>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</si>
  <si>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</si>
  <si>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</si>
  <si>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</si>
  <si>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</si>
  <si>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</si>
  <si>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</si>
  <si>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</si>
  <si>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</si>
  <si>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</si>
  <si>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</si>
  <si>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</si>
  <si>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</si>
  <si>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</si>
  <si>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</si>
  <si>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</si>
  <si>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</si>
  <si>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</si>
  <si>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</si>
  <si>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</si>
  <si>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</si>
  <si>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</si>
  <si>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</si>
  <si>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</si>
  <si>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</si>
  <si>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</si>
  <si>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</si>
  <si>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</si>
  <si>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</si>
  <si>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</si>
  <si>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</si>
  <si>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</si>
  <si>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</si>
  <si>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</si>
  <si>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</si>
  <si>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</si>
  <si>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</si>
  <si>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</si>
  <si>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</si>
  <si>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</si>
  <si>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</si>
  <si>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</si>
  <si>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</si>
  <si>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</si>
  <si>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</si>
  <si>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</si>
  <si>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</si>
  <si>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</si>
  <si>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</si>
  <si>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</si>
  <si>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</si>
  <si>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</si>
  <si>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</si>
  <si>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</si>
  <si>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</si>
  <si>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</si>
  <si>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</si>
  <si>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</si>
  <si>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</si>
  <si>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</si>
  <si>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</si>
  <si>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</si>
  <si>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</si>
  <si>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</si>
  <si>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</si>
  <si>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</si>
  <si>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</si>
  <si>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</si>
  <si>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</si>
  <si>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</si>
  <si>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</si>
  <si>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</si>
  <si>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</si>
  <si>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</si>
  <si>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</si>
  <si>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</si>
  <si>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</si>
  <si>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</si>
  <si>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</si>
  <si>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</si>
  <si>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</si>
  <si>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</si>
  <si>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</si>
  <si>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</si>
  <si>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</si>
  <si>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</si>
  <si>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</si>
  <si>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</si>
  <si>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</si>
  <si>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</si>
  <si>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</si>
  <si>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</si>
  <si>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</si>
  <si>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</si>
  <si>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</si>
  <si>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</si>
  <si>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</si>
  <si>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</si>
  <si>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</si>
  <si>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</si>
  <si>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</si>
  <si>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</si>
  <si>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</si>
  <si>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</si>
  <si>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</si>
  <si>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</si>
  <si>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</si>
  <si>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</si>
  <si>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</si>
  <si>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</si>
  <si>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</si>
  <si>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</si>
  <si>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</si>
  <si>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</si>
  <si>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</si>
  <si>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</si>
  <si>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</si>
  <si>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</si>
  <si>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</si>
  <si>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</si>
  <si>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</si>
  <si>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</si>
  <si>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</si>
  <si>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</si>
  <si>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</si>
  <si>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</si>
  <si>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</si>
  <si>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</si>
  <si>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</si>
  <si>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</si>
  <si>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</si>
  <si>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</si>
  <si>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</si>
  <si>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</si>
  <si>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</si>
  <si>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</si>
  <si>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</si>
  <si>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</si>
  <si>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</si>
  <si>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</si>
  <si>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</si>
  <si>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</si>
  <si>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</si>
  <si>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</si>
  <si>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</si>
  <si>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</si>
  <si>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</si>
  <si>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</si>
  <si>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</si>
  <si>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</si>
  <si>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</si>
  <si>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</si>
  <si>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</si>
  <si>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</si>
  <si>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</si>
  <si>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</si>
  <si>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</si>
  <si>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</si>
  <si>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</si>
  <si>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</si>
  <si>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</si>
  <si>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</si>
  <si>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</si>
  <si>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</si>
  <si>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</si>
  <si>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</si>
  <si>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</si>
  <si>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</si>
  <si>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</si>
  <si>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</si>
  <si>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</si>
  <si>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</si>
  <si>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</si>
  <si>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</si>
  <si>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</si>
  <si>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</si>
  <si>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</si>
  <si>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</si>
  <si>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</si>
  <si>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</si>
  <si>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</si>
  <si>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</si>
  <si>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</si>
  <si>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</si>
  <si>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</si>
  <si>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</si>
  <si>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</si>
  <si>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</si>
  <si>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</si>
  <si>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</si>
  <si>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</si>
  <si>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</si>
  <si>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</si>
  <si>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</si>
  <si>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</si>
  <si>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</si>
  <si>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</si>
  <si>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</si>
  <si>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</si>
  <si>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</si>
  <si>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</si>
  <si>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</si>
  <si>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</si>
  <si>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</si>
  <si>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</si>
  <si>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</si>
  <si>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</si>
  <si>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</si>
  <si>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</si>
  <si>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</si>
  <si>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</si>
  <si>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</si>
  <si>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</si>
  <si>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</si>
  <si>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</si>
  <si>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</si>
  <si>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</si>
  <si>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</si>
  <si>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</si>
  <si>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</si>
  <si>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</si>
  <si>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</si>
  <si>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</si>
  <si>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</si>
  <si>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</si>
  <si>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</si>
  <si>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</si>
  <si>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</si>
  <si>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</si>
  <si>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</si>
  <si>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</si>
  <si>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</si>
  <si>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</si>
  <si>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</si>
  <si>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</si>
  <si>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</si>
  <si>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</si>
  <si>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</si>
  <si>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</si>
  <si>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</si>
  <si>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</si>
  <si>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</si>
  <si>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</si>
  <si>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</si>
  <si>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</si>
  <si>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</si>
  <si>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</si>
  <si>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</si>
  <si>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</si>
  <si>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</si>
  <si>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</si>
  <si>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</si>
  <si>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</si>
  <si>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</si>
  <si>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</si>
  <si>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</si>
  <si>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</si>
  <si>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</si>
  <si>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</si>
  <si>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</si>
  <si>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</si>
  <si>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</si>
  <si>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</si>
  <si>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</si>
  <si>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</si>
  <si>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</si>
  <si>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</si>
  <si>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</si>
  <si>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</si>
  <si>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</si>
  <si>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</si>
  <si>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</si>
  <si>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</si>
  <si>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</si>
  <si>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</si>
  <si>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</si>
  <si>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</si>
  <si>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</si>
  <si>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</si>
  <si>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</si>
  <si>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</si>
  <si>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</si>
  <si>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</si>
  <si>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</si>
  <si>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</si>
  <si>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</si>
  <si>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</si>
  <si>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</si>
  <si>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</si>
  <si>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</si>
  <si>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</si>
  <si>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</si>
  <si>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</si>
  <si>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</si>
  <si>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</si>
  <si>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</si>
  <si>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</si>
  <si>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</si>
  <si>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</si>
  <si>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</si>
  <si>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</si>
  <si>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</si>
  <si>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</si>
  <si>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</si>
  <si>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</si>
  <si>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</si>
  <si>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</si>
  <si>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</si>
  <si>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</si>
  <si>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</si>
  <si>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</si>
  <si>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</si>
  <si>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</si>
  <si>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</si>
  <si>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</si>
  <si>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</si>
  <si>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</si>
  <si>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</si>
  <si>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</si>
  <si>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</si>
  <si>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</si>
  <si>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</si>
  <si>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</si>
  <si>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</si>
  <si>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</si>
  <si>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</si>
  <si>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</si>
  <si>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</si>
  <si>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</si>
  <si>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</si>
  <si>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</si>
  <si>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</si>
  <si>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</si>
  <si>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</si>
  <si>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</si>
  <si>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</si>
  <si>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</si>
  <si>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</si>
  <si>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</si>
  <si>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</si>
  <si>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</si>
  <si>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</si>
  <si>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</si>
  <si>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</si>
  <si>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</si>
  <si>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</si>
  <si>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</si>
  <si>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</si>
  <si>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</si>
  <si>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</si>
  <si>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</si>
  <si>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</si>
  <si>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</si>
  <si>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</si>
  <si>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</si>
  <si>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</si>
  <si>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</si>
  <si>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</si>
  <si>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</si>
  <si>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</si>
  <si>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</si>
  <si>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</si>
  <si>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</si>
  <si>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</si>
  <si>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</si>
  <si>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</si>
  <si>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</si>
  <si>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</si>
  <si>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</si>
  <si>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</si>
  <si>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</si>
  <si>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</si>
  <si>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</si>
  <si>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</si>
  <si>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</si>
  <si>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</si>
  <si>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</si>
  <si>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</si>
  <si>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</si>
  <si>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</si>
  <si>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</si>
  <si>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</si>
  <si>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</si>
  <si>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</si>
  <si>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</si>
  <si>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</si>
  <si>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</si>
  <si>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</si>
  <si>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</si>
  <si>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</si>
  <si>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</si>
  <si>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</si>
  <si>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</si>
  <si>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</si>
  <si>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</si>
  <si>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</si>
  <si>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</si>
  <si>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</si>
  <si>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</si>
  <si>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</si>
  <si>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</si>
  <si>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</si>
  <si>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</si>
  <si>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</si>
  <si>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</si>
  <si>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</si>
  <si>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</si>
  <si>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</si>
  <si>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</si>
  <si>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</si>
  <si>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</si>
  <si>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</si>
  <si>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</si>
  <si>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</si>
  <si>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</si>
  <si>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</si>
  <si>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</si>
  <si>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</si>
  <si>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</si>
  <si>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</si>
  <si>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</si>
  <si>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</si>
  <si>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</si>
  <si>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</si>
  <si>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</si>
  <si>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</si>
  <si>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</si>
  <si>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</si>
  <si>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</si>
  <si>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</si>
  <si>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</si>
  <si>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</si>
  <si>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</si>
  <si>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</si>
  <si>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</si>
  <si>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</si>
  <si>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</si>
  <si>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</si>
  <si>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</si>
  <si>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</si>
  <si>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</si>
  <si>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</si>
  <si>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</si>
  <si>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</si>
  <si>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</si>
  <si>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</si>
  <si>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</si>
  <si>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</si>
  <si>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</si>
  <si>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</si>
  <si>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</si>
  <si>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</si>
  <si>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</si>
  <si>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</si>
  <si>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</si>
  <si>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</si>
  <si>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</si>
  <si>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</si>
  <si>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</si>
  <si>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</si>
  <si>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</si>
  <si>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</si>
  <si>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</si>
  <si>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</si>
  <si>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</si>
  <si>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</si>
  <si>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</si>
  <si>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</si>
  <si>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</si>
  <si>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</si>
  <si>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</si>
  <si>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</si>
  <si>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</si>
  <si>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</si>
  <si>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</si>
  <si>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</si>
  <si>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</si>
  <si>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</si>
  <si>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</si>
  <si>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</si>
  <si>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</si>
  <si>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</si>
  <si>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</si>
  <si>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</si>
  <si>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</si>
  <si>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</si>
  <si>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</si>
  <si>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</si>
  <si>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</si>
  <si>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</si>
  <si>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</si>
  <si>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</si>
  <si>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</si>
  <si>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</si>
  <si>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</si>
  <si>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</si>
  <si>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</si>
  <si>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</si>
  <si>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</si>
  <si>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</si>
  <si>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</si>
  <si>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</si>
  <si>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</si>
  <si>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</si>
  <si>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</si>
  <si>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</si>
  <si>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</si>
  <si>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</si>
  <si>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</si>
  <si>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</si>
  <si>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</si>
  <si>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</si>
  <si>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</si>
  <si>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</si>
  <si>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</si>
  <si>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</si>
  <si>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</si>
  <si>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</si>
  <si>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</si>
  <si>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</si>
  <si>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</si>
  <si>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</si>
  <si>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</si>
  <si>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</si>
  <si>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</si>
  <si>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</si>
  <si>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</si>
  <si>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</si>
  <si>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</si>
  <si>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</si>
  <si>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</si>
  <si>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</si>
  <si>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</si>
  <si>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</si>
  <si>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</si>
  <si>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</si>
  <si>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</si>
  <si>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</si>
  <si>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</si>
  <si>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</si>
  <si>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</si>
  <si>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</si>
  <si>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</si>
  <si>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</si>
  <si>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</si>
  <si>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</si>
  <si>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</si>
  <si>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</si>
  <si>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</si>
  <si>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</si>
  <si>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</si>
  <si>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</si>
  <si>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</si>
  <si>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</si>
  <si>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</si>
  <si>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</si>
  <si>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</si>
  <si>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</si>
  <si>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</si>
  <si>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</si>
  <si>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</si>
  <si>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</si>
  <si>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</si>
  <si>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</si>
  <si>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</si>
  <si>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</si>
  <si>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</si>
  <si>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</si>
  <si>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</si>
  <si>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</si>
  <si>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</si>
  <si>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</si>
  <si>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</si>
  <si>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</si>
  <si>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</si>
  <si>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</si>
  <si>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</si>
  <si>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</si>
  <si>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</si>
  <si>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</si>
  <si>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</si>
  <si>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</si>
  <si>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</si>
  <si>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</si>
  <si>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</si>
  <si>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</si>
  <si>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</si>
  <si>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</si>
  <si>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</si>
  <si>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</si>
  <si>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</si>
  <si>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</si>
  <si>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</si>
  <si>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</si>
  <si>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</si>
  <si>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</si>
  <si>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</si>
  <si>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</si>
  <si>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</si>
  <si>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</si>
  <si>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</si>
  <si>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</si>
  <si>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</si>
  <si>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</si>
  <si>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</si>
  <si>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</si>
  <si>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</si>
  <si>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</si>
  <si>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</si>
  <si>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</si>
  <si>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</si>
  <si>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</si>
  <si>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</si>
  <si>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</si>
  <si>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</si>
  <si>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</si>
  <si>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</si>
  <si>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</si>
  <si>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</si>
  <si>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</si>
  <si>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</si>
  <si>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</si>
  <si>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</si>
  <si>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</si>
  <si>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</si>
  <si>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</si>
  <si>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</si>
  <si>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</si>
  <si>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</si>
  <si>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</si>
  <si>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</si>
  <si>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</si>
  <si>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</si>
  <si>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</si>
  <si>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</si>
  <si>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</si>
  <si>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</si>
  <si>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</si>
  <si>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</si>
  <si>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</si>
  <si>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</si>
  <si>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</si>
  <si>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</si>
  <si>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</si>
  <si>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</si>
  <si>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</si>
  <si>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</si>
  <si>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</si>
  <si>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</si>
  <si>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</si>
  <si>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</si>
  <si>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</si>
  <si>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</si>
  <si>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</si>
  <si>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</si>
  <si>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</si>
  <si>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</si>
  <si>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</si>
  <si>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</si>
  <si>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</si>
  <si>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</si>
  <si>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</si>
  <si>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</si>
  <si>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</si>
  <si>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</si>
  <si>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</si>
  <si>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</si>
  <si>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</si>
  <si>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</si>
  <si>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</si>
  <si>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</si>
  <si>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</si>
  <si>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</si>
  <si>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</si>
  <si>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</si>
  <si>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</si>
  <si>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</si>
  <si>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</si>
  <si>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</si>
  <si>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</si>
  <si>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</si>
  <si>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</si>
  <si>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</si>
  <si>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</si>
  <si>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</si>
  <si>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</si>
  <si>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</si>
  <si>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</si>
  <si>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</si>
  <si>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</si>
  <si>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</si>
  <si>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</si>
  <si>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</si>
  <si>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</si>
  <si>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</si>
  <si>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</si>
  <si>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</si>
  <si>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</si>
  <si>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</si>
  <si>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</si>
  <si>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</si>
  <si>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</si>
  <si>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</si>
  <si>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</si>
  <si>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</si>
  <si>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</si>
  <si>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</si>
  <si>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</si>
  <si>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</si>
  <si>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</si>
  <si>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</si>
  <si>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</si>
  <si>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</si>
  <si>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</si>
  <si>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</si>
  <si>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</si>
  <si>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</si>
  <si>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</si>
  <si>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</si>
  <si>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</si>
  <si>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</si>
  <si>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</si>
  <si>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</si>
  <si>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</si>
  <si>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</si>
  <si>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</si>
  <si>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</si>
  <si>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</si>
  <si>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</si>
  <si>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</si>
  <si>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</si>
  <si>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</si>
  <si>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</si>
  <si>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</si>
  <si>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</si>
  <si>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</si>
  <si>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</si>
  <si>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</si>
  <si>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</si>
  <si>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</si>
  <si>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</si>
  <si>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</si>
  <si>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</si>
  <si>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</si>
  <si>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</si>
  <si>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</si>
  <si>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</si>
  <si>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</si>
  <si>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</si>
  <si>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</si>
  <si>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</si>
  <si>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</si>
  <si>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</si>
  <si>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</si>
  <si>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</si>
  <si>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</si>
  <si>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</si>
  <si>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</si>
  <si>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</si>
  <si>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</si>
  <si>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</si>
  <si>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</si>
  <si>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</si>
  <si>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</si>
  <si>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</si>
  <si>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</si>
  <si>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</si>
  <si>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</si>
  <si>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</si>
  <si>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</si>
  <si>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</si>
  <si>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</si>
  <si>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</si>
  <si>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</si>
  <si>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</si>
  <si>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</si>
  <si>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</si>
  <si>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</si>
  <si>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</si>
  <si>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</si>
  <si>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</si>
  <si>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</si>
  <si>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</si>
  <si>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</si>
  <si>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</si>
  <si>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</si>
  <si>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</si>
  <si>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</si>
  <si>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</si>
  <si>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</si>
  <si>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</si>
  <si>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</si>
  <si>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</si>
  <si>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</si>
  <si>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</si>
  <si>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</si>
  <si>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</si>
  <si>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</si>
  <si>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</si>
  <si>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</si>
  <si>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</si>
  <si>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</si>
  <si>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</si>
  <si>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</si>
  <si>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</si>
  <si>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</si>
  <si>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</si>
  <si>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</si>
  <si>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</si>
  <si>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</si>
  <si>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</si>
  <si>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</si>
  <si>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</si>
  <si>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</si>
  <si>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</si>
  <si>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</si>
  <si>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</si>
  <si>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</si>
  <si>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</si>
  <si>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</si>
  <si>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</si>
  <si>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</si>
  <si>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</si>
  <si>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</si>
  <si>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</si>
  <si>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</si>
  <si>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</si>
  <si>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</si>
  <si>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</si>
  <si>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</si>
  <si>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</si>
  <si>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</si>
  <si>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</si>
  <si>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</si>
  <si>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</si>
  <si>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</si>
  <si>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</si>
  <si>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</si>
  <si>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</si>
  <si>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</si>
  <si>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</si>
  <si>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</si>
  <si>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</si>
  <si>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</si>
  <si>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</si>
  <si>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</si>
  <si>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</si>
  <si>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</si>
  <si>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</si>
  <si>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</si>
  <si>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</si>
  <si>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</si>
  <si>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</si>
  <si>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</si>
  <si>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</si>
  <si>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</si>
  <si>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</si>
  <si>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</si>
  <si>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</si>
  <si>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</si>
  <si>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</si>
  <si>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</si>
  <si>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</si>
  <si>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</si>
  <si>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</si>
  <si>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</si>
  <si>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</si>
  <si>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</si>
  <si>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</si>
  <si>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</si>
  <si>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</si>
  <si>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</si>
  <si>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</si>
  <si>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</si>
  <si>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</si>
  <si>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</si>
  <si>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</si>
  <si>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</si>
  <si>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</si>
  <si>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</si>
  <si>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</si>
  <si>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</si>
  <si>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</si>
  <si>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</si>
  <si>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</si>
  <si>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</si>
  <si>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</si>
  <si>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</si>
  <si>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</si>
  <si>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</si>
  <si>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</si>
  <si>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</si>
  <si>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</si>
  <si>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</si>
  <si>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</si>
  <si>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</si>
  <si>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</si>
  <si>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</si>
  <si>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</si>
  <si>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</si>
  <si>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</si>
  <si>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</si>
  <si>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</si>
  <si>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</si>
  <si>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</si>
  <si>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</si>
  <si>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</si>
  <si>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</si>
  <si>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</si>
  <si>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</si>
  <si>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</si>
  <si>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</si>
  <si>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</si>
  <si>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</si>
  <si>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</si>
  <si>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</si>
  <si>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</si>
  <si>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</si>
  <si>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</si>
  <si>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</si>
  <si>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</si>
  <si>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</si>
  <si>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</si>
  <si>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</si>
  <si>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</si>
  <si>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</si>
  <si>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</si>
  <si>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</si>
  <si>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</si>
  <si>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</si>
  <si>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</si>
  <si>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</si>
  <si>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</si>
  <si>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</si>
  <si>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</si>
  <si>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</si>
  <si>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</si>
  <si>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</si>
  <si>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</si>
  <si>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</si>
  <si>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</si>
  <si>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</si>
  <si>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</si>
  <si>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</si>
  <si>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</si>
  <si>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</si>
  <si>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</si>
  <si>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</si>
  <si>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</si>
  <si>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</si>
  <si>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</si>
  <si>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</si>
  <si>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</si>
  <si>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</si>
  <si>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</si>
  <si>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</si>
  <si>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</si>
  <si>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</si>
  <si>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</si>
  <si>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</si>
  <si>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</si>
  <si>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</si>
  <si>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</si>
  <si>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</si>
  <si>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</si>
  <si>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</si>
  <si>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</si>
  <si>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</si>
  <si>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</si>
  <si>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</si>
  <si>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</si>
  <si>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</si>
  <si>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</si>
  <si>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</si>
  <si>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</si>
  <si>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</si>
  <si>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</si>
  <si>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</si>
  <si>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</si>
  <si>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</si>
  <si>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</si>
  <si>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</si>
  <si>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</si>
  <si>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</si>
  <si>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</si>
  <si>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</si>
  <si>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</si>
  <si>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</si>
  <si>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</si>
  <si>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</si>
  <si>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</si>
  <si>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</si>
  <si>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</si>
  <si>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</si>
  <si>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</si>
  <si>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</si>
  <si>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</si>
  <si>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</si>
  <si>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</si>
  <si>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</si>
  <si>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</si>
  <si>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</si>
  <si>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</si>
  <si>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</si>
  <si>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</si>
  <si>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</si>
  <si>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</si>
  <si>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</si>
  <si>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</si>
  <si>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</si>
  <si>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</si>
  <si>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</si>
  <si>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</si>
  <si>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</si>
  <si>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</si>
  <si>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</si>
  <si>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</si>
  <si>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</si>
  <si>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</si>
  <si>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</si>
  <si>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</si>
  <si>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</si>
  <si>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</si>
  <si>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</si>
  <si>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</si>
  <si>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</si>
  <si>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</si>
  <si>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</si>
  <si>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</si>
  <si>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</si>
  <si>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</si>
  <si>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</si>
  <si>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</si>
  <si>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</si>
  <si>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</si>
  <si>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</si>
  <si>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</si>
  <si>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</si>
  <si>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</si>
  <si>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</si>
  <si>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</si>
  <si>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</si>
  <si>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</si>
  <si>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</si>
  <si>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</si>
  <si>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</si>
  <si>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</si>
  <si>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</si>
  <si>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</si>
  <si>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</si>
  <si>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</si>
  <si>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</si>
  <si>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</si>
  <si>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</si>
  <si>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</si>
  <si>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</si>
  <si>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</si>
  <si>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</si>
  <si>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</si>
  <si>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</si>
  <si>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</si>
  <si>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</si>
  <si>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</si>
  <si>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</si>
  <si>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</si>
  <si>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</si>
  <si>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</si>
  <si>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</si>
  <si>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</si>
  <si>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</si>
  <si>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</si>
  <si>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</si>
  <si>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</si>
  <si>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</si>
  <si>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</si>
  <si>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</si>
  <si>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</si>
  <si>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</si>
  <si>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</si>
  <si>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</si>
  <si>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</si>
  <si>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</si>
  <si>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</si>
  <si>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</si>
  <si>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</si>
  <si>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</si>
  <si>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</si>
  <si>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</si>
  <si>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</si>
  <si>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</si>
  <si>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</si>
  <si>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</si>
  <si>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</si>
  <si>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</si>
  <si>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</si>
  <si>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</si>
  <si>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</si>
  <si>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</si>
  <si>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</si>
  <si>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</si>
  <si>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</si>
  <si>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</si>
  <si>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</si>
  <si>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</si>
  <si>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</si>
  <si>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</si>
  <si>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</si>
  <si>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</si>
  <si>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</si>
  <si>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</si>
  <si>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</si>
  <si>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</si>
  <si>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</si>
  <si>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</si>
  <si>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</si>
  <si>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</si>
  <si>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</si>
  <si>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</si>
  <si>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</si>
  <si>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</si>
  <si>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</si>
  <si>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</si>
  <si>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</si>
  <si>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</si>
  <si>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</si>
  <si>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</si>
  <si>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</si>
  <si>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</si>
  <si>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</si>
  <si>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</si>
  <si>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</si>
  <si>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</si>
  <si>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</si>
  <si>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</si>
  <si>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</si>
  <si>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</si>
  <si>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</si>
  <si>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</si>
  <si>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</si>
  <si>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</si>
  <si>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</si>
  <si>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</si>
  <si>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</si>
  <si>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</si>
  <si>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</si>
  <si>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</si>
  <si>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</si>
  <si>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</si>
  <si>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</si>
  <si>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</si>
  <si>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</si>
  <si>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</si>
  <si>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</si>
  <si>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</si>
  <si>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</si>
  <si>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</si>
  <si>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</si>
  <si>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</si>
  <si>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</si>
  <si>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</si>
  <si>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</si>
  <si>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</si>
  <si>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</si>
  <si>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</si>
  <si>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</si>
  <si>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</si>
  <si>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</si>
  <si>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</si>
  <si>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</si>
  <si>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</si>
  <si>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</si>
  <si>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</si>
  <si>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</si>
  <si>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</si>
  <si>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</si>
  <si>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</si>
  <si>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</si>
  <si>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</si>
  <si>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</si>
  <si>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</si>
  <si>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</si>
  <si>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</si>
  <si>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</si>
  <si>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</si>
  <si>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</si>
  <si>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</si>
  <si>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</si>
  <si>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</si>
  <si>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</si>
  <si>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</si>
  <si>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</si>
  <si>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</si>
  <si>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</si>
  <si>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</si>
  <si>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</si>
  <si>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</si>
  <si>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</si>
  <si>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</si>
  <si>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</si>
  <si>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</si>
  <si>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</si>
  <si>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</si>
  <si>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</si>
  <si>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</si>
  <si>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</si>
  <si>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</si>
  <si>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</si>
  <si>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</si>
  <si>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</si>
  <si>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</si>
  <si>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</si>
  <si>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</si>
  <si>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</si>
  <si>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</si>
  <si>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</si>
  <si>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</si>
  <si>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</si>
  <si>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</si>
  <si>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</si>
  <si>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</si>
  <si>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</si>
  <si>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</si>
  <si>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</si>
  <si>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</si>
  <si>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</si>
  <si>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</si>
  <si>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</si>
  <si>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</si>
  <si>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</si>
  <si>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</si>
  <si>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</si>
  <si>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</si>
  <si>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</si>
  <si>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</si>
  <si>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</si>
  <si>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</si>
  <si>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</si>
  <si>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</si>
  <si>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</si>
  <si>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</si>
  <si>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</si>
  <si>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</si>
  <si>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</si>
  <si>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</si>
  <si>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</si>
  <si>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</si>
  <si>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</si>
  <si>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</si>
  <si>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</si>
  <si>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</si>
  <si>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</si>
  <si>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</si>
  <si>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</si>
  <si>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</si>
  <si>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</si>
  <si>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</si>
  <si>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</si>
  <si>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</si>
  <si>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</si>
  <si>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</si>
  <si>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</si>
  <si>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</si>
  <si>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</si>
  <si>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</si>
  <si>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</si>
  <si>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</si>
  <si>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</si>
  <si>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</si>
  <si>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</si>
  <si>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</si>
  <si>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</si>
  <si>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</si>
  <si>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</si>
  <si>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</si>
  <si>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</si>
  <si>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</si>
  <si>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</si>
  <si>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</si>
  <si>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</si>
  <si>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</si>
  <si>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</si>
  <si>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</si>
  <si>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</si>
  <si>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</si>
  <si>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</si>
  <si>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</si>
  <si>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</si>
  <si>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</si>
  <si>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</si>
  <si>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</si>
  <si>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</si>
  <si>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</si>
  <si>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</si>
  <si>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</si>
  <si>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</si>
  <si>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</si>
  <si>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</si>
  <si>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</si>
  <si>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</si>
  <si>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</si>
  <si>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</si>
  <si>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</si>
  <si>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</si>
  <si>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</si>
  <si>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</si>
  <si>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</si>
  <si>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</si>
  <si>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</si>
  <si>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</si>
  <si>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</si>
  <si>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</si>
  <si>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</si>
  <si>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</si>
  <si>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</si>
  <si>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</si>
  <si>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</si>
  <si>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</si>
  <si>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</si>
  <si>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</si>
  <si>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</si>
  <si>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</si>
  <si>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</si>
  <si>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</si>
  <si>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</si>
  <si>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</si>
  <si>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</si>
  <si>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</si>
  <si>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</si>
  <si>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</si>
  <si>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</si>
  <si>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</si>
  <si>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</si>
  <si>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</si>
  <si>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</si>
  <si>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</si>
  <si>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</si>
  <si>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</si>
  <si>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</si>
  <si>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</si>
  <si>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</si>
  <si>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</si>
  <si>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</si>
  <si>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</si>
  <si>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</si>
  <si>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</si>
  <si>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</si>
  <si>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</si>
  <si>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</si>
  <si>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</si>
  <si>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</si>
  <si>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</si>
  <si>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</si>
  <si>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</si>
  <si>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</si>
  <si>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</si>
  <si>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</si>
  <si>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</si>
  <si>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</si>
  <si>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</si>
  <si>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</si>
  <si>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</si>
  <si>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</si>
  <si>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</si>
  <si>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</si>
  <si>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</si>
  <si>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</si>
  <si>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</si>
  <si>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</si>
  <si>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</si>
  <si>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</si>
  <si>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</si>
  <si>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</si>
  <si>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</si>
  <si>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</si>
  <si>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</si>
  <si>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</si>
  <si>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</si>
  <si>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</si>
  <si>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</si>
  <si>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</si>
  <si>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</si>
  <si>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</si>
  <si>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</si>
  <si>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</si>
  <si>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</si>
  <si>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</si>
  <si>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</si>
  <si>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</si>
  <si>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</si>
  <si>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</si>
  <si>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</si>
  <si>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</si>
  <si>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</si>
  <si>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</si>
  <si>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</si>
  <si>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</si>
  <si>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</si>
  <si>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</si>
  <si>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</si>
  <si>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</si>
  <si>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</si>
  <si>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</si>
  <si>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</si>
  <si>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</si>
  <si>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</si>
  <si>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</si>
  <si>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</si>
  <si>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</si>
  <si>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</si>
  <si>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</si>
  <si>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</si>
  <si>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</si>
  <si>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</si>
  <si>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</si>
  <si>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</si>
  <si>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</si>
  <si>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</si>
  <si>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</si>
  <si>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</si>
  <si>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</si>
  <si>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</si>
  <si>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</si>
  <si>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</si>
  <si>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</si>
  <si>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</si>
  <si>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</si>
  <si>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</si>
  <si>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</si>
  <si>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</si>
  <si>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</si>
  <si>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</si>
  <si>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</si>
  <si>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</si>
  <si>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</si>
  <si>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</si>
  <si>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</si>
  <si>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</si>
  <si>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</si>
  <si>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</si>
  <si>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</si>
  <si>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</si>
  <si>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</si>
  <si>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</si>
  <si>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</si>
  <si>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</si>
  <si>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</si>
  <si>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</si>
  <si>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</si>
  <si>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</si>
  <si>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</si>
  <si>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</si>
  <si>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</si>
  <si>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</si>
  <si>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</si>
  <si>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</si>
  <si>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</si>
  <si>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</si>
  <si>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</si>
  <si>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</si>
  <si>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</si>
  <si>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</si>
  <si>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</si>
  <si>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</si>
  <si>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</si>
  <si>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</si>
  <si>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</si>
  <si>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</si>
  <si>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</si>
  <si>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</si>
  <si>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</si>
  <si>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</si>
  <si>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</si>
  <si>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</si>
  <si>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</si>
  <si>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</si>
  <si>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</si>
  <si>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</si>
  <si>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</si>
  <si>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</si>
  <si>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</si>
  <si>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</si>
  <si>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</si>
  <si>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</si>
  <si>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</si>
  <si>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</si>
  <si>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</si>
  <si>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</si>
  <si>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</si>
  <si>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</si>
  <si>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</si>
  <si>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</si>
  <si>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</si>
  <si>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</si>
  <si>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</si>
  <si>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</si>
  <si>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</si>
  <si>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</si>
  <si>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</si>
  <si>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</si>
  <si>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</si>
  <si>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</si>
  <si>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</si>
  <si>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</si>
  <si>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</si>
  <si>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</si>
  <si>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</si>
  <si>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</si>
  <si>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</si>
  <si>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</si>
  <si>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</si>
  <si>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</si>
  <si>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</si>
  <si>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</si>
  <si>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</si>
  <si>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</si>
  <si>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</si>
  <si>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</si>
  <si>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</si>
  <si>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</si>
  <si>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</si>
  <si>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</si>
  <si>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</si>
  <si>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</si>
  <si>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</si>
  <si>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</si>
  <si>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</si>
  <si>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</si>
  <si>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</si>
  <si>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</si>
  <si>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</si>
  <si>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</si>
  <si>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</si>
  <si>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</si>
  <si>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</si>
  <si>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</si>
  <si>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</si>
  <si>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</si>
  <si>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</si>
  <si>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</si>
  <si>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</si>
  <si>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</si>
  <si>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</si>
  <si>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</si>
  <si>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</si>
  <si>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</si>
  <si>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</si>
  <si>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</si>
  <si>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</si>
  <si>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</si>
  <si>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</si>
  <si>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</si>
  <si>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</si>
  <si>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</si>
  <si>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</si>
  <si>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</si>
  <si>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</si>
  <si>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</si>
  <si>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</si>
  <si>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</si>
  <si>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</si>
  <si>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</si>
  <si>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</si>
  <si>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</si>
  <si>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</si>
  <si>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</si>
  <si>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</si>
  <si>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</si>
  <si>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</si>
  <si>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</si>
  <si>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</si>
  <si>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</si>
  <si>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</si>
  <si>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</si>
  <si>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</si>
  <si>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</si>
  <si>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</si>
  <si>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</si>
  <si>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</si>
  <si>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</si>
  <si>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</si>
  <si>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</si>
  <si>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</si>
  <si>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</si>
  <si>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</si>
  <si>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</si>
  <si>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</si>
  <si>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</si>
  <si>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</si>
  <si>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</si>
  <si>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</si>
  <si>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</si>
  <si>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</si>
  <si>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</si>
  <si>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</si>
  <si>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</si>
  <si>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</si>
  <si>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</si>
  <si>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</si>
  <si>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</si>
  <si>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</si>
  <si>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</si>
  <si>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</si>
  <si>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</si>
  <si>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</si>
  <si>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</si>
  <si>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</si>
  <si>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</si>
  <si>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</si>
  <si>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</si>
  <si>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</si>
  <si>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</si>
  <si>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</si>
  <si>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</si>
  <si>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</si>
  <si>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</si>
  <si>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</si>
  <si>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</si>
  <si>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</si>
  <si>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</si>
  <si>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</si>
  <si>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</si>
  <si>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</si>
  <si>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</si>
  <si>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</si>
  <si>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</si>
  <si>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</si>
  <si>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</si>
  <si>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</si>
  <si>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</si>
  <si>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</si>
  <si>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</si>
  <si>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</si>
  <si>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</si>
  <si>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</si>
  <si>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</si>
  <si>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</si>
  <si>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</si>
  <si>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</si>
  <si>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</si>
  <si>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</si>
  <si>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</si>
  <si>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</si>
  <si>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</si>
  <si>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</si>
  <si>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</si>
  <si>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</si>
  <si>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</si>
  <si>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</si>
  <si>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</si>
  <si>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</si>
  <si>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</si>
  <si>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</si>
  <si>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</si>
  <si>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</si>
  <si>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</si>
  <si>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</si>
  <si>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</si>
  <si>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</si>
  <si>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</si>
  <si>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</si>
  <si>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</si>
  <si>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</si>
  <si>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</si>
  <si>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</si>
  <si>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</si>
  <si>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</si>
  <si>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</si>
  <si>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</si>
  <si>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</si>
  <si>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</si>
  <si>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</si>
  <si>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</si>
  <si>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</si>
  <si>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</si>
  <si>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</si>
  <si>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</si>
  <si>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</si>
  <si>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</si>
  <si>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</si>
  <si>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</si>
  <si>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</si>
  <si>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</si>
  <si>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</si>
  <si>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</si>
  <si>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</si>
  <si>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</si>
  <si>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</si>
  <si>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</si>
  <si>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</si>
  <si>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</si>
  <si>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</si>
  <si>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</si>
  <si>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</si>
  <si>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</si>
  <si>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</si>
  <si>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</si>
  <si>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</si>
  <si>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</si>
  <si>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</si>
  <si>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</si>
  <si>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</si>
  <si>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</si>
  <si>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</si>
  <si>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</si>
  <si>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</si>
  <si>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</si>
  <si>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</si>
  <si>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</si>
  <si>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</si>
  <si>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</si>
  <si>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</si>
  <si>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</si>
  <si>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</si>
  <si>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</si>
  <si>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</si>
  <si>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</si>
  <si>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</si>
  <si>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</si>
  <si>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</si>
  <si>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</si>
  <si>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</si>
  <si>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</si>
  <si>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</si>
  <si>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</si>
  <si>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</si>
  <si>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</si>
  <si>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</si>
  <si>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</si>
  <si>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</si>
  <si>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</si>
  <si>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</si>
  <si>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</si>
  <si>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</si>
  <si>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</si>
  <si>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</si>
  <si>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</si>
  <si>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</si>
  <si>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</si>
  <si>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</si>
  <si>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</si>
  <si>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</si>
  <si>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</si>
  <si>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</si>
  <si>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</si>
  <si>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</si>
  <si>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</si>
  <si>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</si>
  <si>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</si>
  <si>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</si>
  <si>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</si>
  <si>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</si>
  <si>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</si>
  <si>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</si>
  <si>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</si>
  <si>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</si>
  <si>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</si>
  <si>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</si>
  <si>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</si>
  <si>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</si>
  <si>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</si>
  <si>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</si>
  <si>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</si>
  <si>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</si>
  <si>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</si>
  <si>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</si>
  <si>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</si>
  <si>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</si>
  <si>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</si>
  <si>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</si>
  <si>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</si>
  <si>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</si>
  <si>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</si>
  <si>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</si>
  <si>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</si>
  <si>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</si>
  <si>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</si>
  <si>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</si>
  <si>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</si>
  <si>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</si>
  <si>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</si>
  <si>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</si>
  <si>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</si>
  <si>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</si>
  <si>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</si>
  <si>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</si>
  <si>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</si>
  <si>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</si>
  <si>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</si>
  <si>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</si>
  <si>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</si>
  <si>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</si>
  <si>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</si>
  <si>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</si>
  <si>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</si>
  <si>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</si>
  <si>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</si>
  <si>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</si>
  <si>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</si>
  <si>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</si>
  <si>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</si>
  <si>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</si>
  <si>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</si>
  <si>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</si>
  <si>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</si>
  <si>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</si>
  <si>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</si>
  <si>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</si>
  <si>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</si>
  <si>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</si>
  <si>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</si>
  <si>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</si>
  <si>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</si>
  <si>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</si>
  <si>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</si>
  <si>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</si>
  <si>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</si>
  <si>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</si>
  <si>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</si>
  <si>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</si>
  <si>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</si>
  <si>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</si>
  <si>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</si>
  <si>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</si>
  <si>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</si>
  <si>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</si>
  <si>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</si>
  <si>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</si>
  <si>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</si>
  <si>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</si>
  <si>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</si>
  <si>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</si>
  <si>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</si>
  <si>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</si>
  <si>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</si>
  <si>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</si>
  <si>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</si>
  <si>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</si>
  <si>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</si>
  <si>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</si>
  <si>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</si>
  <si>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</si>
  <si>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</si>
  <si>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</si>
  <si>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</si>
  <si>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</si>
  <si>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</si>
  <si>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</si>
  <si>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</si>
  <si>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</si>
  <si>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</si>
  <si>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</si>
  <si>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</si>
  <si>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</si>
  <si>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</si>
  <si>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</si>
  <si>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</si>
  <si>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</si>
  <si>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</si>
  <si>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</si>
  <si>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</si>
  <si>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</si>
  <si>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</si>
  <si>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</si>
  <si>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</si>
  <si>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</si>
  <si>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</si>
  <si>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</si>
  <si>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</si>
  <si>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</si>
  <si>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</si>
  <si>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</si>
  <si>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</si>
  <si>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</si>
  <si>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</si>
  <si>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</si>
  <si>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</si>
  <si>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</si>
  <si>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</si>
  <si>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</si>
  <si>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</si>
  <si>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</si>
  <si>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</si>
  <si>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</si>
  <si>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</si>
  <si>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</si>
  <si>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</si>
  <si>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</si>
  <si>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</si>
  <si>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</si>
  <si>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</si>
  <si>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</si>
  <si>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</si>
  <si>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</si>
  <si>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</si>
  <si>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</si>
  <si>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</si>
  <si>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</si>
  <si>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</si>
  <si>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</si>
  <si>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</si>
  <si>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</si>
  <si>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</si>
  <si>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</si>
  <si>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</si>
  <si>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</si>
  <si>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</si>
  <si>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</si>
  <si>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</si>
  <si>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</si>
  <si>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</si>
  <si>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</si>
  <si>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</si>
  <si>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</si>
  <si>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</si>
  <si>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</si>
  <si>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</si>
  <si>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</si>
  <si>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</si>
  <si>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</si>
  <si>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</si>
  <si>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</si>
  <si>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</si>
  <si>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</si>
  <si>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</si>
  <si>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</si>
  <si>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</si>
  <si>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</si>
  <si>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</si>
  <si>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</si>
  <si>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</si>
  <si>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</si>
  <si>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</si>
  <si>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</si>
  <si>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</si>
  <si>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</si>
  <si>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</si>
  <si>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</si>
  <si>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</si>
  <si>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</si>
  <si>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</si>
  <si>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</si>
  <si>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</si>
  <si>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</si>
  <si>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</si>
  <si>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</si>
  <si>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</si>
  <si>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</si>
  <si>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</si>
  <si>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</si>
  <si>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</si>
  <si>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</si>
  <si>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</si>
  <si>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</si>
  <si>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</si>
  <si>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</si>
  <si>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</si>
  <si>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</si>
  <si>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</si>
  <si>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</si>
  <si>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</si>
  <si>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</si>
  <si>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</si>
  <si>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</si>
  <si>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</si>
  <si>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</si>
  <si>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</si>
  <si>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</si>
  <si>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</si>
  <si>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</si>
  <si>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</si>
  <si>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</si>
  <si>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</si>
  <si>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</si>
  <si>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</si>
  <si>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</si>
  <si>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</si>
  <si>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</si>
  <si>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</si>
  <si>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</si>
  <si>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</si>
  <si>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</si>
  <si>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</si>
  <si>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</si>
  <si>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</si>
  <si>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</si>
  <si>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</si>
  <si>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</si>
  <si>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</si>
  <si>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</si>
  <si>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</si>
  <si>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</si>
  <si>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</si>
  <si>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</si>
  <si>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</si>
  <si>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</si>
  <si>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</si>
  <si>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</si>
  <si>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</si>
  <si>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</si>
  <si>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</si>
  <si>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</si>
  <si>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</si>
  <si>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</si>
  <si>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</si>
  <si>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</si>
  <si>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</si>
  <si>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</si>
  <si>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</si>
  <si>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</si>
  <si>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</si>
  <si>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</si>
  <si>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</si>
  <si>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</si>
  <si>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</si>
  <si>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</si>
  <si>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</si>
  <si>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</si>
  <si>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</si>
  <si>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</si>
  <si>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</si>
  <si>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</si>
  <si>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</si>
  <si>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</si>
  <si>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</si>
  <si>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</si>
  <si>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</si>
  <si>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</si>
  <si>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</si>
  <si>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</si>
  <si>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</si>
  <si>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</si>
  <si>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</si>
  <si>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</si>
  <si>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</si>
  <si>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</si>
  <si>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</si>
  <si>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</si>
  <si>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</si>
  <si>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</si>
  <si>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</si>
  <si>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</si>
  <si>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</si>
  <si>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</si>
  <si>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</si>
  <si>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</si>
  <si>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</si>
  <si>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</si>
  <si>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</si>
  <si>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</si>
  <si>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</si>
  <si>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</si>
  <si>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</si>
  <si>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</si>
  <si>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</si>
  <si>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</si>
  <si>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</si>
  <si>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</si>
  <si>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</si>
  <si>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</si>
  <si>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</si>
  <si>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</si>
  <si>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</si>
  <si>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</si>
  <si>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</si>
  <si>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</si>
  <si>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</si>
  <si>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</si>
  <si>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</si>
  <si>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</si>
  <si>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</si>
  <si>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</si>
  <si>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</si>
  <si>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</si>
  <si>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</si>
  <si>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</si>
  <si>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</si>
  <si>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</si>
  <si>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</si>
  <si>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</si>
  <si>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</si>
  <si>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</si>
  <si>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</si>
  <si>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</si>
  <si>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</si>
  <si>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</si>
  <si>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</si>
  <si>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</si>
  <si>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</si>
  <si>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</si>
  <si>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</si>
  <si>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</si>
  <si>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</si>
  <si>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</si>
  <si>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</si>
  <si>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</si>
  <si>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</si>
  <si>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</si>
  <si>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</si>
  <si>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</si>
  <si>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</si>
  <si>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</si>
  <si>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</si>
  <si>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</si>
  <si>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</si>
  <si>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</si>
  <si>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</si>
  <si>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</si>
  <si>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</si>
  <si>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</si>
  <si>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</si>
  <si>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</si>
  <si>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</si>
  <si>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</si>
  <si>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</si>
  <si>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</si>
  <si>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</si>
  <si>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</si>
  <si>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</si>
  <si>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</si>
  <si>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</si>
  <si>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</si>
  <si>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</si>
  <si>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</si>
  <si>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</si>
  <si>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</si>
  <si>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</si>
  <si>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</si>
  <si>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</si>
  <si>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</si>
  <si>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</si>
  <si>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</si>
  <si>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</si>
  <si>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</si>
  <si>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</si>
  <si>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</si>
  <si>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</si>
  <si>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</si>
  <si>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</si>
  <si>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</si>
  <si>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</si>
  <si>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</si>
  <si>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</si>
  <si>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</si>
  <si>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</si>
  <si>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</si>
  <si>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</si>
  <si>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</si>
  <si>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</si>
  <si>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</si>
  <si>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</si>
  <si>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</si>
  <si>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</si>
  <si>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</si>
  <si>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</si>
  <si>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</si>
  <si>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</si>
  <si>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</si>
  <si>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</si>
  <si>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</si>
  <si>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</si>
  <si>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</si>
  <si>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</si>
  <si>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</si>
  <si>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</si>
  <si>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</si>
  <si>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</si>
  <si>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</si>
  <si>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</si>
  <si>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</si>
  <si>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</si>
  <si>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</si>
  <si>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</si>
  <si>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</si>
  <si>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</si>
  <si>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</si>
  <si>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</si>
  <si>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</si>
  <si>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</si>
  <si>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</si>
  <si>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</si>
  <si>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</si>
  <si>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</si>
  <si>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</si>
  <si>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</si>
  <si>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</si>
  <si>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</si>
  <si>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</si>
  <si>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</si>
  <si>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</si>
  <si>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</si>
  <si>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</si>
  <si>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</si>
  <si>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</si>
  <si>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</si>
  <si>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</si>
  <si>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</si>
  <si>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</si>
  <si>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</si>
  <si>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</si>
  <si>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</si>
  <si>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</si>
  <si>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</si>
  <si>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</si>
  <si>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</si>
  <si>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</si>
  <si>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</si>
  <si>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</si>
  <si>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</si>
  <si>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</si>
  <si>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</si>
  <si>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</si>
  <si>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</si>
  <si>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</si>
  <si>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</si>
  <si>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</si>
  <si>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</si>
  <si>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</si>
  <si>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</si>
  <si>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</si>
  <si>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</si>
  <si>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</si>
  <si>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</si>
  <si>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</si>
  <si>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</si>
  <si>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</si>
  <si>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</si>
  <si>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</si>
  <si>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</si>
  <si>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</si>
  <si>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</si>
  <si>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</si>
  <si>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</si>
  <si>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</si>
  <si>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</si>
  <si>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</si>
  <si>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</si>
  <si>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</si>
  <si>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</si>
  <si>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</si>
  <si>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</si>
  <si>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</si>
  <si>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</si>
  <si>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</si>
  <si>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</si>
  <si>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</si>
  <si>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</si>
  <si>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</si>
  <si>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</si>
  <si>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</si>
  <si>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</si>
  <si>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</si>
  <si>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</si>
  <si>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</si>
  <si>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</si>
  <si>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</si>
  <si>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</si>
  <si>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</si>
  <si>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</si>
  <si>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</si>
  <si>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</si>
  <si>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</si>
  <si>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</si>
  <si>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</si>
  <si>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</si>
  <si>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</si>
  <si>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</si>
  <si>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</si>
  <si>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</si>
  <si>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</si>
  <si>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</si>
  <si>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</si>
  <si>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</si>
  <si>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</si>
  <si>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</si>
  <si>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</si>
  <si>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</si>
  <si>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</si>
  <si>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</si>
  <si>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</si>
  <si>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</si>
  <si>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</si>
  <si>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</si>
  <si>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</si>
  <si>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</si>
  <si>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</si>
  <si>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</si>
  <si>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</si>
  <si>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</si>
  <si>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</si>
  <si>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</si>
  <si>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</si>
  <si>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</si>
  <si>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</si>
  <si>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</si>
  <si>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</si>
  <si>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</si>
  <si>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</si>
  <si>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</si>
  <si>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</si>
  <si>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</si>
  <si>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</si>
  <si>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</si>
  <si>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</si>
  <si>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</si>
  <si>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</si>
  <si>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</si>
  <si>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</si>
  <si>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</si>
  <si>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</si>
  <si>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</si>
  <si>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</si>
  <si>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</si>
  <si>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</si>
  <si>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</si>
  <si>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</si>
  <si>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</si>
  <si>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</si>
  <si>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</si>
  <si>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</si>
  <si>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</si>
  <si>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</si>
  <si>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</si>
  <si>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</si>
  <si>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</si>
  <si>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</si>
  <si>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</si>
  <si>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</si>
  <si>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</si>
  <si>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</si>
  <si>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</si>
  <si>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</si>
  <si>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</si>
  <si>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</si>
  <si>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</si>
  <si>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</si>
  <si>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</si>
  <si>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</si>
  <si>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</si>
  <si>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</si>
  <si>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</si>
  <si>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</si>
  <si>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</si>
  <si>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</si>
  <si>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</si>
  <si>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</si>
  <si>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</si>
  <si>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</si>
  <si>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</si>
  <si>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</si>
  <si>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</si>
  <si>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</si>
  <si>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</si>
  <si>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</si>
  <si>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</si>
  <si>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</si>
  <si>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</si>
  <si>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</si>
  <si>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</si>
  <si>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</si>
  <si>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</si>
  <si>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</si>
  <si>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</si>
  <si>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</si>
  <si>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</si>
  <si>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</si>
  <si>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</si>
  <si>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</si>
  <si>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</si>
  <si>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</si>
  <si>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</si>
  <si>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</si>
  <si>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</si>
  <si>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</si>
  <si>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</si>
  <si>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</si>
  <si>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</si>
  <si>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</si>
  <si>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</si>
  <si>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</si>
  <si>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</si>
  <si>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</si>
  <si>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</si>
  <si>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</si>
  <si>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</si>
  <si>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</si>
  <si>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</si>
  <si>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</si>
  <si>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</si>
  <si>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</si>
  <si>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</si>
  <si>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</si>
  <si>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</si>
  <si>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</si>
  <si>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</si>
  <si>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</si>
  <si>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</si>
  <si>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</si>
  <si>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</si>
  <si>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</si>
  <si>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</si>
  <si>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</si>
  <si>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</si>
  <si>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</si>
  <si>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</si>
  <si>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</si>
  <si>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</si>
  <si>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</si>
  <si>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</si>
  <si>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</si>
  <si>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</si>
  <si>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</si>
  <si>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</si>
  <si>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</si>
  <si>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</si>
  <si>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</si>
  <si>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</si>
  <si>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</si>
  <si>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</si>
  <si>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</si>
  <si>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</si>
  <si>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</si>
  <si>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</si>
  <si>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</si>
  <si>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</si>
  <si>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</si>
  <si>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</si>
  <si>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</si>
  <si>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</si>
  <si>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</si>
  <si>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</si>
  <si>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</si>
  <si>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</si>
  <si>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</si>
  <si>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</si>
  <si>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</si>
  <si>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</si>
  <si>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</si>
  <si>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</si>
  <si>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</si>
  <si>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</si>
  <si>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</si>
  <si>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</si>
  <si>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</si>
  <si>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</si>
  <si>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</si>
  <si>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</si>
  <si>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</si>
  <si>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</si>
  <si>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</si>
  <si>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</si>
  <si>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</si>
  <si>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</si>
  <si>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</si>
  <si>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</si>
  <si>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</si>
  <si>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</si>
  <si>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</si>
  <si>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</si>
  <si>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</si>
  <si>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</si>
  <si>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</si>
  <si>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</si>
  <si>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</si>
  <si>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</si>
  <si>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</si>
  <si>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</si>
  <si>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</si>
  <si>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</si>
  <si>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</si>
  <si>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</si>
  <si>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</si>
  <si>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</si>
  <si>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</si>
  <si>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</si>
  <si>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</si>
  <si>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</si>
  <si>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</si>
  <si>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</si>
  <si>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</si>
  <si>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</si>
  <si>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</si>
  <si>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</si>
  <si>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</si>
  <si>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</si>
  <si>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</si>
  <si>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</si>
  <si>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</si>
  <si>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</si>
  <si>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</si>
  <si>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</si>
  <si>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</si>
  <si>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</si>
  <si>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</si>
  <si>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</si>
  <si>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</si>
  <si>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</si>
  <si>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</si>
  <si>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</si>
  <si>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</si>
  <si>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</si>
  <si>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</si>
  <si>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</si>
  <si>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</si>
  <si>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</si>
  <si>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</si>
  <si>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</si>
  <si>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</si>
  <si>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</si>
  <si>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</si>
  <si>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</si>
  <si>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</si>
  <si>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</si>
  <si>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</si>
  <si>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</si>
  <si>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</si>
  <si>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</si>
  <si>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</si>
  <si>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</si>
  <si>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</si>
  <si>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</si>
  <si>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</si>
  <si>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</si>
  <si>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</si>
  <si>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</si>
  <si>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</si>
  <si>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</si>
  <si>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</si>
  <si>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</si>
  <si>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</si>
  <si>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</si>
  <si>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</si>
  <si>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</si>
  <si>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</si>
  <si>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</si>
  <si>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</si>
  <si>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</si>
  <si>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</si>
  <si>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</si>
  <si>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</si>
  <si>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</si>
  <si>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</si>
  <si>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</si>
  <si>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</si>
  <si>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</si>
  <si>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</si>
  <si>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</si>
  <si>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</si>
  <si>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</si>
  <si>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</si>
  <si>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</si>
  <si>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</si>
  <si>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</si>
  <si>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</si>
  <si>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</si>
  <si>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</si>
  <si>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</si>
  <si>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</si>
  <si>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</si>
  <si>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</si>
  <si>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</si>
  <si>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</si>
  <si>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</si>
  <si>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</si>
  <si>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</si>
  <si>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</si>
  <si>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</si>
  <si>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</si>
  <si>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</si>
  <si>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</si>
  <si>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</si>
  <si>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</si>
  <si>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</si>
  <si>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</si>
  <si>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</si>
  <si>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</si>
  <si>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</si>
  <si>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</si>
  <si>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</si>
  <si>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</si>
  <si>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</si>
  <si>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</si>
  <si>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</si>
  <si>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</si>
  <si>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</si>
  <si>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</si>
  <si>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</si>
  <si>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</si>
  <si>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</si>
  <si>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</si>
  <si>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</si>
  <si>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</si>
  <si>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</si>
  <si>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</si>
  <si>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</si>
  <si>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</si>
  <si>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</si>
  <si>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</si>
  <si>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</si>
  <si>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</si>
  <si>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</si>
  <si>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</si>
  <si>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</si>
  <si>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</si>
  <si>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</si>
  <si>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</si>
  <si>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</si>
  <si>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</si>
  <si>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</si>
  <si>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</si>
  <si>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</si>
  <si>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</si>
  <si>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</si>
  <si>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</si>
  <si>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</si>
  <si>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</si>
  <si>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</si>
  <si>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</si>
  <si>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</si>
  <si>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</si>
  <si>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</si>
  <si>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</si>
  <si>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</si>
  <si>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</si>
  <si>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</si>
  <si>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</si>
  <si>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</si>
  <si>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</si>
  <si>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</si>
  <si>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</si>
  <si>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</si>
  <si>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</si>
  <si>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</si>
  <si>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</si>
  <si>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</si>
  <si>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</si>
  <si>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</si>
  <si>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</si>
  <si>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</si>
  <si>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</si>
  <si>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</si>
  <si>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</si>
  <si>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</si>
  <si>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</si>
  <si>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</si>
  <si>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</si>
  <si>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</si>
  <si>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</si>
  <si>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</si>
  <si>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</si>
  <si>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</si>
  <si>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</si>
  <si>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</si>
  <si>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</si>
  <si>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</si>
  <si>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</si>
  <si>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</si>
  <si>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</si>
  <si>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</si>
  <si>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</si>
  <si>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</si>
  <si>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</si>
  <si>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</si>
  <si>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</si>
  <si>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</si>
  <si>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</si>
  <si>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</si>
  <si>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</si>
  <si>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</si>
  <si>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</si>
  <si>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</si>
  <si>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</si>
  <si>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</si>
  <si>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</si>
  <si>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</si>
  <si>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</si>
  <si>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</si>
  <si>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</si>
  <si>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</si>
  <si>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</si>
  <si>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</si>
  <si>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</si>
  <si>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</si>
  <si>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</si>
  <si>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</si>
  <si>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</si>
  <si>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</si>
  <si>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</si>
  <si>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</si>
  <si>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</si>
  <si>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</si>
  <si>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</si>
  <si>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</si>
  <si>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</si>
  <si>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</si>
  <si>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</si>
  <si>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</si>
  <si>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</si>
  <si>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</si>
  <si>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</si>
  <si>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</si>
  <si>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</si>
  <si>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</si>
  <si>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</si>
  <si>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</si>
  <si>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</si>
  <si>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</si>
  <si>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</si>
  <si>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</si>
  <si>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</si>
  <si>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</si>
  <si>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</si>
  <si>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</si>
  <si>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</si>
  <si>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</si>
  <si>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</si>
  <si>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</si>
  <si>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</si>
  <si>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</si>
  <si>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</si>
  <si>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</si>
  <si>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</si>
  <si>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</si>
  <si>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</si>
  <si>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</si>
  <si>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</si>
  <si>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</si>
  <si>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</si>
  <si>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</si>
  <si>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</si>
  <si>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</si>
  <si>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</si>
  <si>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</si>
  <si>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</si>
  <si>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</si>
  <si>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</si>
  <si>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</si>
  <si>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</si>
  <si>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</si>
  <si>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</si>
  <si>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</si>
  <si>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</si>
  <si>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</si>
  <si>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</si>
  <si>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</si>
  <si>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</si>
  <si>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</si>
  <si>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</si>
  <si>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</si>
  <si>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</si>
  <si>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</si>
  <si>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</si>
  <si>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</si>
  <si>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</si>
  <si>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</si>
  <si>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</si>
  <si>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</si>
  <si>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</si>
  <si>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</si>
  <si>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</si>
  <si>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</si>
  <si>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</si>
  <si>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</si>
  <si>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</si>
  <si>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</si>
  <si>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</si>
  <si>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</si>
  <si>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</si>
  <si>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</si>
  <si>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</si>
  <si>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</si>
  <si>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</si>
  <si>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</si>
  <si>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</si>
  <si>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</si>
  <si>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</si>
  <si>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</si>
  <si>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</si>
  <si>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</si>
  <si>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</si>
  <si>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</si>
  <si>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</si>
  <si>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</si>
  <si>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</si>
  <si>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</si>
  <si>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</si>
  <si>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</si>
  <si>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</si>
  <si>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</si>
  <si>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</si>
  <si>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</si>
  <si>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</si>
  <si>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</si>
  <si>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</si>
  <si>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</si>
  <si>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</si>
  <si>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</si>
  <si>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</si>
  <si>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</si>
  <si>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</si>
  <si>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</si>
  <si>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</si>
  <si>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</si>
  <si>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</si>
  <si>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</si>
  <si>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</si>
  <si>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</si>
  <si>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</si>
  <si>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</si>
  <si>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</si>
  <si>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</si>
  <si>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</si>
  <si>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</si>
  <si>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</si>
  <si>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</si>
  <si>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</si>
  <si>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</si>
  <si>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</si>
  <si>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</si>
  <si>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</si>
  <si>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</si>
  <si>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</si>
  <si>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</si>
  <si>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</si>
  <si>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</si>
  <si>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</si>
  <si>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</si>
  <si>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</si>
  <si>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</si>
  <si>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</si>
  <si>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</si>
  <si>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</si>
  <si>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</si>
  <si>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</si>
  <si>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</si>
  <si>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</si>
  <si>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</si>
  <si>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</si>
  <si>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</si>
  <si>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</si>
  <si>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</si>
  <si>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</si>
  <si>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</si>
  <si>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</si>
  <si>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</si>
  <si>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</si>
  <si>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</si>
  <si>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</si>
  <si>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</si>
  <si>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</si>
  <si>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</si>
  <si>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</si>
  <si>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</si>
  <si>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</si>
  <si>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</si>
  <si>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</si>
  <si>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</si>
  <si>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</si>
  <si>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</si>
  <si>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</si>
  <si>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</si>
  <si>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</si>
  <si>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</si>
  <si>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</si>
  <si>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</si>
  <si>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</si>
  <si>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</si>
  <si>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</si>
  <si>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</si>
  <si>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</si>
  <si>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</si>
  <si>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</si>
  <si>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</si>
  <si>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</si>
  <si>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</si>
  <si>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</si>
  <si>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</si>
  <si>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</si>
  <si>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</si>
  <si>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</si>
  <si>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</si>
  <si>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</si>
  <si>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</si>
  <si>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</si>
  <si>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</si>
  <si>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</si>
  <si>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</si>
  <si>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</si>
  <si>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</si>
  <si>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</si>
  <si>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</si>
  <si>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</si>
  <si>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</si>
  <si>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</si>
  <si>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</si>
  <si>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</si>
  <si>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</si>
  <si>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</si>
  <si>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</si>
  <si>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</si>
  <si>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</si>
  <si>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</si>
  <si>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</si>
  <si>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</si>
  <si>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</si>
  <si>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</si>
  <si>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</si>
  <si>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</si>
  <si>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</si>
  <si>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</si>
  <si>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</si>
  <si>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</si>
  <si>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</si>
  <si>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</si>
  <si>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</si>
  <si>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</si>
  <si>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</si>
  <si>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</si>
  <si>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</si>
  <si>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</si>
  <si>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</si>
  <si>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</si>
  <si>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</si>
  <si>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</si>
  <si>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</si>
  <si>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</si>
  <si>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</si>
  <si>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</si>
  <si>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</si>
  <si>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</si>
  <si>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</si>
  <si>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</si>
  <si>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</si>
  <si>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</si>
  <si>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</si>
  <si>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</si>
  <si>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</si>
  <si>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</si>
  <si>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</si>
  <si>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</si>
  <si>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</si>
  <si>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</si>
  <si>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</si>
  <si>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</si>
  <si>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</si>
  <si>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</si>
  <si>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</si>
  <si>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</si>
  <si>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</si>
  <si>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</si>
  <si>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</si>
  <si>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</si>
  <si>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</si>
  <si>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</si>
  <si>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</si>
  <si>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</si>
  <si>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</si>
  <si>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</si>
  <si>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</si>
  <si>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</si>
  <si>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</si>
  <si>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</si>
  <si>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</si>
  <si>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</si>
  <si>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</si>
  <si>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</si>
  <si>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</si>
  <si>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</si>
  <si>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</si>
  <si>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</si>
  <si>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</si>
  <si>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</si>
  <si>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</si>
  <si>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</si>
  <si>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</si>
  <si>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</si>
  <si>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</si>
  <si>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</si>
  <si>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</si>
  <si>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</si>
  <si>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</si>
  <si>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</si>
  <si>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</si>
  <si>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</si>
  <si>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</si>
  <si>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</si>
  <si>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</si>
  <si>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</si>
  <si>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</si>
  <si>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</si>
  <si>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</si>
  <si>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</si>
  <si>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</si>
  <si>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</si>
  <si>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</si>
  <si>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</si>
  <si>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</si>
  <si>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</si>
  <si>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</si>
  <si>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</si>
  <si>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</si>
  <si>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</si>
  <si>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</si>
  <si>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</si>
  <si>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</si>
  <si>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</si>
  <si>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</si>
  <si>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</si>
  <si>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</si>
  <si>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</si>
  <si>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</si>
  <si>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</si>
  <si>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</si>
  <si>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</si>
  <si>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</si>
  <si>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</si>
  <si>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</si>
  <si>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</si>
  <si>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</si>
  <si>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</si>
  <si>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</si>
  <si>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</si>
  <si>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</si>
  <si>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</si>
  <si>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</si>
  <si>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</si>
  <si>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</si>
  <si>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</si>
  <si>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</si>
  <si>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</si>
  <si>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</si>
  <si>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</si>
  <si>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</si>
  <si>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</si>
  <si>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</si>
  <si>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</si>
  <si>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</si>
  <si>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</si>
  <si>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</si>
  <si>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</si>
  <si>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</si>
  <si>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</si>
  <si>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</si>
  <si>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</si>
  <si>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</si>
  <si>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</si>
  <si>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</si>
  <si>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</si>
  <si>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</si>
  <si>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</si>
  <si>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</si>
  <si>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</si>
  <si>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</si>
  <si>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</si>
  <si>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</si>
  <si>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</si>
  <si>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</si>
  <si>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</si>
  <si>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</si>
  <si>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</si>
  <si>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</si>
  <si>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</si>
  <si>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</si>
  <si>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</si>
  <si>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</si>
  <si>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</si>
  <si>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</si>
  <si>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</si>
  <si>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</si>
  <si>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</si>
  <si>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</si>
  <si>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</si>
  <si>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</si>
  <si>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</si>
  <si>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</si>
  <si>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</si>
  <si>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</si>
  <si>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</si>
  <si>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</si>
  <si>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</si>
  <si>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</si>
  <si>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</si>
  <si>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</si>
  <si>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</si>
  <si>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</si>
  <si>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</si>
  <si>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</si>
  <si>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</si>
  <si>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</si>
  <si>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</si>
  <si>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</si>
  <si>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</si>
  <si>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</si>
  <si>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</si>
  <si>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</si>
  <si>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</si>
  <si>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</si>
  <si>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</si>
  <si>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</si>
  <si>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</si>
  <si>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</si>
  <si>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</si>
  <si>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</si>
  <si>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</si>
  <si>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</si>
  <si>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</si>
  <si>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</si>
  <si>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</si>
  <si>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</si>
  <si>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</si>
  <si>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</si>
  <si>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</si>
  <si>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</si>
  <si>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</si>
  <si>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</si>
  <si>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</si>
  <si>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</si>
  <si>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</si>
  <si>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</si>
  <si>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</si>
  <si>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</si>
  <si>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</si>
  <si>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</si>
  <si>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</si>
  <si>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</si>
  <si>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</si>
  <si>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</si>
  <si>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</si>
  <si>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</si>
  <si>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</si>
  <si>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</si>
  <si>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</si>
  <si>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</si>
  <si>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</si>
  <si>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</si>
  <si>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</si>
  <si>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</si>
  <si>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</si>
  <si>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</si>
  <si>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</si>
  <si>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</si>
  <si>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</si>
  <si>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</si>
  <si>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</si>
  <si>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</si>
  <si>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</si>
  <si>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</si>
  <si>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</si>
  <si>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</si>
  <si>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</si>
  <si>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</si>
  <si>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</si>
  <si>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</si>
  <si>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</si>
  <si>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</si>
  <si>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</si>
  <si>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</si>
  <si>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</si>
  <si>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</si>
  <si>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</si>
  <si>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</si>
  <si>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</si>
  <si>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</si>
  <si>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</si>
  <si>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</si>
  <si>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</si>
  <si>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</si>
  <si>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</si>
  <si>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</si>
  <si>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</si>
  <si>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</si>
  <si>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</si>
  <si>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</si>
  <si>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</si>
  <si>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</si>
  <si>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</si>
  <si>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</si>
  <si>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</si>
  <si>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</si>
  <si>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</si>
  <si>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</si>
  <si>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</si>
  <si>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</si>
  <si>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</si>
  <si>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</si>
  <si>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</si>
  <si>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</si>
  <si>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</si>
  <si>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</si>
  <si>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</si>
  <si>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</si>
  <si>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</si>
  <si>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</si>
  <si>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</si>
  <si>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</si>
  <si>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</si>
  <si>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</si>
  <si>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</si>
  <si>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</si>
  <si>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</si>
  <si>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</si>
  <si>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</si>
  <si>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</si>
  <si>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</si>
  <si>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</si>
  <si>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</si>
  <si>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</si>
  <si>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</si>
  <si>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</si>
  <si>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</si>
  <si>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</si>
  <si>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</si>
  <si>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</si>
  <si>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</si>
  <si>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</si>
  <si>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</si>
  <si>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</si>
  <si>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</si>
  <si>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</si>
  <si>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</si>
  <si>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</si>
  <si>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</si>
  <si>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</si>
  <si>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</si>
  <si>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</si>
  <si>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</si>
  <si>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</si>
  <si>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</si>
  <si>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</si>
  <si>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</si>
  <si>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</si>
  <si>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</si>
  <si>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</si>
  <si>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</si>
  <si>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</si>
  <si>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</si>
  <si>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</si>
  <si>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</si>
  <si>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</si>
  <si>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</si>
  <si>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</si>
  <si>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</si>
  <si>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</si>
  <si>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</si>
  <si>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</si>
  <si>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</si>
  <si>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</si>
  <si>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</si>
  <si>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</si>
  <si>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</si>
  <si>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</si>
  <si>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</si>
  <si>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</si>
  <si>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</si>
  <si>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</si>
  <si>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</si>
  <si>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</si>
  <si>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</si>
  <si>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</si>
  <si>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</si>
  <si>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</si>
  <si>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</si>
  <si>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</si>
  <si>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</si>
  <si>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</si>
  <si>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</si>
  <si>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</si>
  <si>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</si>
  <si>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</si>
  <si>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</si>
  <si>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</si>
  <si>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</si>
  <si>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</si>
  <si>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</si>
  <si>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</si>
  <si>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</si>
  <si>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</si>
  <si>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</si>
  <si>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</si>
  <si>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</si>
  <si>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</si>
  <si>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</si>
  <si>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</si>
  <si>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</si>
  <si>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</si>
  <si>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</si>
  <si>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</si>
  <si>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</si>
  <si>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</si>
  <si>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</si>
  <si>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</si>
  <si>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</si>
  <si>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</si>
  <si>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</si>
  <si>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</si>
  <si>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</si>
  <si>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</si>
  <si>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</si>
  <si>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</si>
  <si>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</si>
  <si>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</si>
  <si>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</si>
  <si>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</si>
  <si>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</si>
  <si>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</si>
  <si>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</si>
  <si>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</si>
  <si>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</si>
  <si>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</si>
  <si>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</si>
  <si>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</si>
  <si>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</si>
  <si>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</si>
  <si>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</si>
  <si>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</si>
  <si>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</si>
  <si>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</si>
  <si>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</si>
  <si>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</si>
  <si>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</si>
  <si>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</si>
  <si>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</si>
  <si>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</si>
  <si>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</si>
  <si>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</si>
  <si>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</si>
  <si>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</si>
  <si>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</si>
  <si>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</si>
  <si>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</si>
  <si>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</si>
  <si>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</si>
  <si>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</si>
  <si>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</si>
  <si>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</si>
  <si>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</si>
  <si>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</si>
  <si>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</si>
  <si>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</si>
  <si>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</si>
  <si>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</si>
  <si>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</si>
  <si>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</si>
  <si>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</si>
  <si>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</si>
  <si>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</si>
  <si>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</si>
  <si>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</si>
  <si>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</si>
  <si>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</si>
  <si>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</si>
  <si>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</si>
  <si>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</si>
  <si>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</si>
  <si>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</si>
  <si>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</si>
  <si>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</si>
  <si>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</si>
  <si>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</si>
  <si>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</si>
  <si>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</si>
  <si>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</si>
  <si>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</si>
  <si>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</si>
  <si>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</si>
  <si>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</si>
  <si>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</si>
  <si>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</si>
  <si>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</si>
  <si>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</si>
  <si>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</si>
  <si>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</si>
  <si>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</si>
  <si>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</si>
  <si>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</si>
  <si>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</si>
  <si>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</si>
  <si>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</si>
  <si>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</si>
  <si>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</si>
  <si>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</si>
  <si>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</si>
  <si>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</si>
  <si>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</si>
  <si>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</si>
  <si>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</si>
  <si>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</si>
  <si>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</si>
  <si>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</si>
  <si>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</si>
  <si>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</si>
  <si>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</si>
  <si>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</si>
  <si>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</si>
  <si>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</si>
  <si>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</si>
  <si>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</si>
  <si>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</si>
  <si>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</si>
  <si>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</si>
  <si>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</si>
  <si>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</si>
  <si>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</si>
  <si>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</si>
  <si>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</si>
  <si>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</si>
  <si>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</si>
  <si>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</si>
  <si>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</si>
  <si>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</si>
  <si>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</si>
  <si>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</si>
  <si>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</si>
  <si>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</si>
  <si>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</si>
  <si>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</si>
  <si>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</si>
  <si>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</si>
  <si>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</si>
  <si>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</si>
  <si>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</si>
  <si>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</si>
  <si>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</si>
  <si>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</si>
  <si>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</si>
  <si>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</si>
  <si>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</si>
  <si>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</si>
  <si>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</si>
  <si>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</si>
  <si>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</si>
  <si>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</si>
  <si>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</si>
  <si>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</si>
  <si>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</si>
  <si>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</si>
  <si>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</si>
  <si>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</si>
  <si>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</si>
  <si>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</si>
  <si>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</si>
  <si>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</si>
  <si>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</si>
  <si>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</si>
  <si>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</si>
  <si>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</si>
  <si>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</si>
  <si>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</si>
  <si>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</si>
  <si>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</si>
  <si>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</si>
  <si>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</si>
  <si>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</si>
  <si>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</si>
  <si>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</si>
  <si>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</si>
  <si>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</si>
  <si>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</si>
  <si>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</si>
  <si>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</si>
  <si>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</si>
  <si>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</si>
  <si>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</si>
  <si>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</si>
  <si>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</si>
  <si>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</si>
  <si>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</si>
  <si>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</si>
  <si>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</si>
  <si>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</si>
  <si>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</si>
  <si>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</si>
  <si>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</si>
  <si>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</si>
  <si>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</si>
  <si>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</si>
  <si>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</si>
  <si>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</si>
  <si>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</si>
  <si>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</si>
  <si>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</si>
  <si>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</si>
  <si>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</si>
  <si>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</si>
  <si>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</si>
  <si>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</si>
  <si>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</si>
  <si>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</si>
  <si>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</si>
  <si>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</si>
  <si>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</si>
  <si>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</si>
  <si>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</si>
  <si>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</si>
  <si>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</si>
  <si>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</si>
  <si>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</si>
  <si>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</si>
  <si>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</si>
  <si>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</si>
  <si>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</si>
  <si>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</si>
  <si>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</si>
  <si>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</si>
  <si>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</si>
  <si>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</si>
  <si>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</si>
  <si>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</si>
  <si>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</si>
  <si>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</si>
  <si>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</si>
  <si>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</si>
  <si>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</si>
  <si>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</si>
  <si>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</si>
  <si>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</si>
  <si>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</si>
  <si>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</si>
  <si>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</si>
  <si>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</si>
  <si>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</si>
  <si>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</si>
  <si>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</si>
  <si>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</si>
  <si>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</si>
  <si>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</si>
  <si>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</si>
  <si>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</si>
  <si>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</si>
  <si>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</si>
  <si>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</si>
  <si>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</si>
  <si>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</si>
  <si>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</si>
  <si>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</si>
  <si>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</si>
  <si>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</si>
  <si>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</si>
  <si>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</si>
  <si>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</si>
  <si>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</si>
  <si>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</si>
  <si>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</si>
  <si>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</si>
  <si>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</si>
  <si>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</si>
  <si>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</si>
  <si>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</si>
  <si>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</si>
  <si>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</si>
  <si>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</si>
  <si>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</si>
  <si>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</si>
  <si>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</si>
  <si>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</si>
  <si>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</si>
  <si>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</si>
  <si>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</si>
  <si>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</si>
  <si>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</si>
  <si>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</si>
  <si>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</si>
  <si>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</si>
  <si>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</si>
  <si>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</si>
  <si>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</si>
  <si>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</si>
  <si>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</si>
  <si>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</si>
  <si>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</si>
  <si>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</si>
  <si>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</si>
  <si>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</si>
  <si>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</si>
  <si>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</si>
  <si>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</si>
  <si>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</si>
  <si>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</si>
  <si>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</si>
  <si>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</si>
  <si>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</si>
  <si>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</si>
  <si>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</si>
  <si>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</si>
  <si>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</si>
  <si>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</si>
  <si>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</si>
  <si>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</si>
  <si>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</si>
  <si>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</si>
  <si>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</si>
  <si>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</si>
  <si>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</si>
  <si>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</si>
  <si>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</si>
  <si>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</si>
  <si>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</si>
  <si>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</si>
  <si>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</si>
  <si>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</si>
  <si>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</si>
  <si>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</si>
  <si>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</si>
  <si>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</si>
  <si>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</si>
  <si>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</si>
  <si>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</si>
  <si>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</si>
  <si>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</si>
  <si>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</si>
  <si>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</si>
  <si>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</si>
  <si>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</si>
  <si>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</si>
  <si>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</si>
  <si>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</si>
  <si>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</si>
  <si>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</si>
  <si>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</si>
  <si>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</si>
  <si>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</si>
  <si>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</si>
  <si>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</si>
  <si>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</si>
  <si>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</si>
  <si>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</si>
  <si>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</si>
  <si>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</si>
  <si>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</si>
  <si>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</si>
  <si>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</si>
  <si>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</si>
  <si>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</si>
  <si>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</si>
  <si>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</si>
  <si>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</si>
  <si>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</si>
  <si>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</si>
  <si>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</si>
  <si>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</si>
  <si>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</si>
  <si>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</si>
  <si>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</si>
  <si>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</si>
  <si>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</si>
  <si>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</si>
  <si>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</si>
  <si>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</si>
  <si>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</si>
  <si>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</si>
  <si>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</si>
  <si>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</si>
  <si>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</si>
  <si>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</si>
  <si>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</si>
  <si>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</si>
  <si>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</si>
  <si>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</si>
  <si>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</si>
  <si>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</si>
  <si>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</si>
  <si>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</si>
  <si>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</si>
  <si>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</si>
  <si>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</si>
  <si>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</si>
  <si>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</si>
  <si>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</si>
  <si>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</si>
  <si>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</si>
  <si>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</si>
  <si>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</si>
  <si>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</si>
  <si>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</si>
  <si>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</si>
  <si>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</si>
  <si>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</si>
  <si>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</si>
  <si>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</si>
  <si>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</si>
  <si>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</si>
  <si>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</si>
  <si>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</si>
  <si>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</si>
  <si>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</si>
  <si>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</si>
  <si>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</si>
  <si>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</si>
  <si>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</si>
  <si>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</si>
  <si>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</si>
  <si>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</si>
  <si>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</si>
  <si>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</si>
  <si>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</si>
  <si>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</si>
  <si>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</si>
  <si>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</si>
  <si>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</si>
  <si>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</si>
  <si>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</si>
  <si>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</si>
  <si>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</si>
  <si>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</si>
  <si>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</si>
  <si>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</si>
  <si>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</si>
  <si>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</si>
  <si>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</si>
  <si>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</si>
  <si>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</si>
  <si>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</si>
  <si>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</si>
  <si>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</si>
  <si>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</si>
  <si>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</si>
  <si>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</si>
  <si>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</si>
  <si>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</si>
  <si>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</si>
  <si>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</si>
  <si>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</si>
  <si>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</si>
  <si>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</si>
  <si>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</si>
  <si>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</si>
  <si>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</si>
  <si>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</si>
  <si>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</si>
  <si>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</si>
  <si>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</si>
  <si>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</si>
  <si>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</si>
  <si>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</si>
  <si>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</si>
  <si>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</si>
  <si>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</si>
  <si>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</si>
  <si>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</si>
  <si>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</si>
  <si>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</si>
  <si>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</si>
  <si>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</si>
  <si>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</si>
  <si>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</si>
  <si>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</si>
  <si>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</si>
  <si>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</si>
  <si>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</si>
  <si>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</si>
  <si>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</si>
  <si>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</si>
  <si>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</si>
  <si>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</si>
  <si>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</si>
  <si>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</si>
  <si>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</si>
  <si>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</si>
  <si>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</si>
  <si>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</si>
  <si>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</si>
  <si>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</si>
  <si>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</si>
  <si>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</si>
  <si>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</si>
  <si>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</si>
  <si>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</si>
  <si>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</si>
  <si>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</si>
  <si>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</si>
  <si>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</si>
  <si>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</si>
  <si>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</si>
  <si>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</si>
  <si>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</si>
  <si>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</si>
  <si>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</si>
  <si>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</si>
  <si>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</si>
  <si>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</si>
  <si>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</si>
  <si>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</si>
  <si>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</si>
  <si>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</si>
  <si>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</si>
  <si>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</si>
  <si>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</si>
  <si>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</si>
  <si>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</si>
  <si>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</si>
  <si>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</si>
  <si>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</si>
  <si>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</si>
  <si>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</si>
  <si>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</si>
  <si>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</si>
  <si>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</si>
  <si>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</si>
  <si>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</si>
  <si>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</si>
  <si>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</si>
  <si>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</si>
  <si>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</si>
  <si>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</si>
  <si>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</si>
  <si>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</si>
  <si>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</si>
  <si>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</si>
  <si>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</si>
  <si>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</si>
  <si>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</si>
  <si>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</si>
  <si>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</si>
  <si>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</si>
  <si>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</si>
  <si>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</si>
  <si>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</si>
  <si>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</si>
  <si>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</si>
  <si>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</si>
  <si>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</si>
  <si>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</si>
  <si>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</si>
  <si>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</si>
  <si>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</si>
  <si>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</si>
  <si>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</si>
  <si>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</si>
  <si>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</si>
  <si>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</si>
  <si>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</si>
  <si>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</si>
  <si>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</si>
  <si>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</si>
  <si>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</si>
  <si>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</si>
  <si>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</si>
  <si>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</si>
  <si>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</si>
  <si>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</si>
  <si>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</si>
  <si>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</si>
  <si>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</si>
  <si>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</si>
  <si>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</si>
  <si>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</si>
  <si>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</si>
  <si>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</si>
  <si>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</si>
  <si>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</si>
  <si>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</si>
  <si>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</si>
  <si>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</si>
  <si>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</si>
  <si>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</si>
  <si>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</si>
  <si>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</si>
  <si>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</si>
  <si>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</si>
  <si>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</si>
  <si>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</si>
  <si>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</si>
  <si>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</si>
  <si>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</si>
  <si>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</si>
  <si>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</si>
  <si>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</si>
  <si>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</si>
  <si>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</si>
  <si>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</si>
  <si>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</si>
  <si>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</si>
  <si>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</si>
  <si>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</si>
  <si>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</si>
  <si>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</si>
  <si>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</si>
  <si>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</si>
  <si>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</si>
  <si>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</si>
  <si>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</si>
  <si>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</si>
  <si>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</si>
  <si>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</si>
  <si>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</si>
  <si>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</si>
  <si>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</si>
  <si>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</si>
  <si>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</si>
  <si>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</si>
  <si>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</si>
  <si>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</si>
  <si>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</si>
  <si>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</si>
  <si>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</si>
  <si>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</si>
  <si>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</si>
  <si>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</si>
  <si>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</si>
  <si>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</si>
  <si>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</si>
  <si>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</si>
  <si>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</si>
  <si>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</si>
  <si>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</si>
  <si>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</si>
  <si>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</si>
  <si>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</si>
  <si>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</si>
  <si>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</si>
  <si>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</si>
  <si>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</si>
  <si>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</si>
  <si>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</si>
  <si>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</si>
  <si>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</si>
  <si>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</si>
  <si>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</si>
  <si>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</si>
  <si>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</si>
  <si>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</si>
  <si>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</si>
  <si>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</si>
  <si>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</si>
  <si>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</si>
  <si>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</si>
  <si>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</si>
  <si>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</si>
  <si>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</si>
  <si>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</si>
  <si>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</si>
  <si>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</si>
  <si>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</si>
  <si>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</si>
  <si>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</si>
  <si>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</si>
  <si>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</si>
  <si>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</si>
  <si>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</si>
  <si>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</si>
  <si>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</si>
  <si>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</si>
  <si>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</si>
  <si>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</si>
  <si>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</si>
  <si>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</si>
  <si>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</si>
  <si>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</si>
  <si>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</si>
  <si>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</si>
  <si>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</si>
  <si>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</si>
  <si>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</si>
  <si>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</si>
  <si>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</si>
  <si>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</si>
  <si>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</si>
  <si>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</si>
  <si>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</si>
  <si>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</si>
  <si>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</si>
  <si>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</si>
  <si>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</si>
  <si>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</si>
  <si>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</si>
  <si>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</si>
  <si>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</si>
  <si>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</si>
  <si>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</si>
  <si>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</si>
  <si>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</si>
  <si>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</si>
  <si>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</si>
  <si>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</si>
  <si>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</si>
  <si>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</si>
  <si>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</si>
  <si>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</si>
  <si>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</si>
  <si>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</si>
  <si>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</si>
  <si>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</si>
  <si>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</si>
  <si>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</si>
  <si>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</si>
  <si>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</si>
  <si>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</si>
  <si>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</si>
  <si>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</si>
  <si>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</si>
  <si>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</si>
  <si>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</si>
  <si>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</si>
  <si>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</si>
  <si>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</si>
  <si>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</si>
  <si>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</si>
  <si>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</si>
  <si>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</si>
  <si>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</si>
  <si>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</si>
  <si>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</si>
  <si>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</si>
  <si>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</si>
  <si>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</si>
  <si>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</si>
  <si>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</si>
  <si>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</si>
  <si>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</si>
  <si>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</si>
  <si>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</si>
  <si>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</si>
  <si>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</si>
  <si>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</si>
  <si>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</si>
  <si>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</si>
  <si>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</si>
  <si>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</si>
  <si>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</si>
  <si>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</si>
  <si>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</si>
  <si>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</si>
  <si>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</si>
  <si>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</si>
  <si>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</si>
  <si>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</si>
  <si>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</si>
  <si>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</si>
  <si>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</si>
  <si>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</si>
  <si>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</si>
  <si>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</si>
  <si>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</si>
  <si>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</si>
  <si>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</si>
  <si>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</si>
  <si>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</si>
  <si>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</si>
  <si>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</si>
  <si>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</si>
  <si>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</si>
  <si>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</si>
  <si>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</si>
  <si>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</si>
  <si>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</si>
  <si>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</si>
  <si>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</si>
  <si>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</si>
  <si>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</si>
  <si>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</si>
  <si>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</si>
  <si>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</si>
  <si>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</si>
  <si>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</si>
  <si>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</si>
  <si>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</si>
  <si>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</si>
  <si>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</si>
  <si>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</si>
  <si>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</si>
  <si>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</si>
  <si>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</si>
  <si>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</si>
  <si>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</si>
  <si>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</si>
  <si>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</si>
  <si>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</si>
  <si>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</si>
  <si>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</si>
  <si>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</si>
  <si>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</si>
  <si>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</si>
  <si>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</si>
  <si>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</si>
  <si>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</si>
  <si>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</si>
  <si>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</si>
  <si>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</si>
  <si>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</si>
  <si>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</si>
  <si>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</si>
  <si>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</si>
  <si>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</si>
  <si>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</si>
  <si>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</si>
  <si>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</si>
  <si>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</si>
  <si>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</si>
  <si>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</si>
  <si>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</si>
  <si>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</si>
  <si>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</si>
  <si>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</si>
  <si>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</si>
  <si>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</si>
  <si>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</si>
  <si>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</si>
  <si>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</si>
  <si>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</si>
  <si>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</si>
  <si>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</si>
  <si>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</si>
  <si>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</si>
  <si>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</si>
  <si>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</si>
  <si>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</si>
  <si>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</si>
  <si>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</si>
  <si>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</si>
  <si>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</si>
  <si>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</si>
  <si>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</si>
  <si>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</si>
  <si>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</si>
  <si>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</si>
  <si>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</si>
  <si>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</si>
  <si>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</si>
  <si>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</si>
  <si>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</si>
  <si>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</si>
  <si>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</si>
  <si>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</si>
  <si>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</si>
  <si>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</si>
  <si>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</si>
  <si>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</si>
  <si>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</si>
  <si>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</si>
  <si>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</si>
  <si>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</si>
  <si>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</si>
  <si>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</si>
  <si>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</si>
  <si>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</si>
  <si>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</si>
  <si>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</si>
  <si>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</si>
  <si>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</si>
  <si>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</si>
  <si>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</si>
  <si>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</si>
  <si>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</si>
  <si>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</si>
  <si>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</si>
  <si>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</si>
  <si>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</si>
  <si>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</si>
  <si>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</si>
  <si>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</si>
  <si>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</si>
  <si>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</si>
  <si>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</si>
  <si>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</si>
  <si>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</si>
  <si>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</si>
  <si>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</si>
  <si>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</si>
  <si>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</si>
  <si>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</si>
  <si>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</si>
  <si>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</si>
  <si>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</si>
  <si>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</si>
  <si>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</si>
  <si>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</si>
  <si>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</si>
  <si>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</si>
  <si>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</si>
  <si>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</si>
  <si>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</si>
  <si>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</si>
  <si>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</si>
  <si>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</si>
  <si>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</si>
  <si>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</si>
  <si>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</si>
  <si>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</si>
  <si>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</si>
  <si>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</si>
  <si>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</si>
  <si>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</si>
  <si>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</si>
  <si>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</si>
  <si>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</si>
  <si>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</si>
  <si>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</si>
  <si>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</si>
  <si>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</si>
  <si>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</si>
  <si>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</si>
  <si>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</si>
  <si>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</si>
  <si>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</si>
  <si>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</si>
  <si>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</si>
  <si>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</si>
  <si>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</si>
  <si>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</si>
  <si>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</si>
  <si>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</si>
  <si>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</si>
  <si>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</si>
  <si>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</si>
  <si>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</si>
  <si>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</si>
  <si>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</si>
  <si>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</si>
  <si>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</si>
  <si>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</si>
  <si>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</si>
  <si>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</si>
  <si>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</si>
  <si>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</si>
  <si>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</si>
  <si>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</si>
  <si>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</si>
  <si>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</si>
  <si>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</si>
  <si>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</si>
  <si>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</si>
  <si>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</si>
  <si>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</si>
  <si>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</si>
  <si>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</si>
  <si>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</si>
  <si>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</si>
  <si>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</si>
  <si>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</si>
  <si>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</si>
  <si>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</si>
  <si>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</si>
  <si>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</si>
  <si>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</si>
  <si>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</si>
  <si>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</si>
  <si>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</si>
  <si>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</si>
  <si>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</si>
  <si>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</si>
  <si>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</si>
  <si>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</si>
  <si>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</si>
  <si>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</si>
  <si>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</si>
  <si>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</si>
  <si>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</si>
  <si>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</si>
  <si>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</si>
  <si>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</si>
  <si>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</si>
  <si>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</si>
  <si>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</si>
  <si>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</si>
  <si>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</si>
  <si>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</si>
  <si>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</si>
  <si>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</si>
  <si>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</si>
  <si>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</si>
  <si>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</si>
  <si>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</si>
  <si>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</si>
  <si>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</si>
  <si>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</si>
  <si>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</si>
  <si>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</si>
  <si>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</si>
  <si>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</si>
  <si>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</si>
  <si>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</si>
  <si>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</si>
  <si>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</si>
  <si>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</si>
  <si>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</si>
  <si>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</si>
  <si>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</si>
  <si>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</si>
  <si>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</si>
  <si>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</si>
  <si>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</si>
  <si>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</si>
  <si>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</si>
  <si>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</si>
  <si>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</si>
  <si>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</si>
  <si>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</si>
  <si>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</si>
  <si>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</si>
  <si>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</si>
  <si>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</si>
  <si>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</si>
  <si>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</si>
  <si>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</si>
  <si>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</si>
  <si>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</si>
  <si>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</si>
  <si>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</si>
  <si>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</si>
  <si>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</si>
  <si>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</si>
  <si>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</si>
  <si>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</si>
  <si>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</si>
  <si>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</si>
  <si>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</si>
  <si>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</si>
  <si>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</si>
  <si>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</si>
  <si>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</si>
  <si>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</si>
  <si>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</si>
  <si>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</si>
  <si>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</si>
  <si>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</si>
  <si>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</si>
  <si>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</si>
  <si>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</si>
  <si>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</si>
  <si>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</si>
  <si>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</si>
  <si>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</si>
  <si>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</si>
  <si>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</si>
  <si>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</si>
  <si>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</si>
  <si>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</si>
  <si>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</si>
  <si>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</si>
  <si>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</si>
  <si>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</si>
  <si>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</si>
  <si>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</si>
  <si>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</si>
  <si>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</si>
  <si>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</si>
  <si>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</si>
  <si>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</si>
  <si>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</si>
  <si>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</si>
  <si>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</si>
  <si>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</si>
  <si>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</si>
  <si>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</si>
  <si>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</si>
  <si>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</si>
  <si>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</si>
  <si>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</si>
  <si>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</si>
  <si>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</si>
  <si>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</si>
  <si>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</si>
  <si>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</si>
  <si>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</si>
  <si>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</si>
  <si>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</si>
  <si>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</si>
  <si>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</si>
  <si>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</si>
  <si>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</si>
  <si>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</si>
  <si>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</si>
  <si>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</si>
  <si>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</si>
  <si>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</si>
  <si>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</si>
  <si>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</si>
  <si>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</si>
  <si>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</si>
  <si>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</si>
  <si>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</si>
  <si>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</si>
  <si>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</si>
  <si>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</si>
  <si>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</si>
  <si>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</si>
  <si>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</si>
  <si>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</si>
  <si>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</si>
  <si>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</si>
  <si>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</si>
  <si>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</si>
  <si>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</si>
  <si>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</si>
  <si>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</si>
  <si>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</si>
  <si>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</si>
  <si>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</si>
  <si>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</si>
  <si>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</si>
  <si>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</si>
  <si>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</si>
  <si>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</si>
  <si>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</si>
  <si>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</si>
  <si>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</si>
  <si>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</si>
  <si>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</si>
  <si>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</si>
  <si>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</si>
  <si>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</si>
  <si>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</si>
  <si>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</si>
  <si>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</si>
  <si>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</si>
  <si>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</si>
  <si>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</si>
  <si>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</si>
  <si>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</si>
  <si>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</si>
  <si>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</si>
  <si>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</si>
  <si>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</si>
  <si>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</si>
  <si>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</si>
  <si>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</si>
  <si>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</si>
  <si>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</si>
  <si>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</si>
  <si>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</si>
  <si>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</si>
  <si>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</si>
  <si>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</si>
  <si>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</si>
  <si>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</si>
  <si>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</si>
  <si>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</si>
  <si>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</si>
  <si>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</si>
  <si>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</si>
  <si>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</si>
  <si>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</si>
  <si>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</si>
  <si>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</si>
  <si>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</si>
  <si>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</si>
  <si>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</si>
  <si>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</si>
  <si>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</si>
  <si>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</si>
  <si>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</si>
  <si>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</si>
  <si>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</si>
  <si>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</si>
  <si>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</si>
  <si>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</si>
  <si>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</si>
  <si>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</si>
  <si>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</si>
  <si>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</si>
  <si>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</si>
  <si>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</si>
  <si>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</si>
  <si>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</si>
  <si>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</si>
  <si>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</si>
  <si>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</si>
  <si>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</si>
  <si>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</si>
  <si>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</si>
  <si>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</si>
  <si>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</si>
  <si>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</si>
  <si>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</si>
  <si>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</si>
  <si>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</si>
  <si>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</si>
  <si>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</si>
  <si>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</si>
  <si>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</si>
  <si>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</si>
  <si>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</si>
  <si>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</si>
  <si>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</si>
  <si>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</si>
  <si>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</si>
  <si>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</si>
  <si>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</si>
  <si>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</si>
  <si>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</si>
  <si>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</si>
  <si>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</si>
  <si>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</si>
  <si>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</si>
  <si>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</si>
  <si>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</si>
  <si>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</si>
  <si>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</si>
  <si>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</si>
  <si>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</si>
  <si>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</si>
  <si>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</si>
  <si>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</si>
  <si>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</si>
  <si>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</si>
  <si>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</si>
  <si>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</si>
  <si>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</si>
  <si>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</si>
  <si>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</si>
  <si>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</si>
  <si>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</si>
  <si>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</si>
  <si>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</si>
  <si>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</si>
  <si>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</si>
  <si>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</si>
  <si>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</si>
  <si>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</si>
  <si>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</si>
  <si>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</si>
  <si>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</si>
  <si>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</si>
  <si>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</si>
  <si>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</si>
  <si>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</si>
  <si>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</si>
  <si>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</si>
  <si>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</si>
  <si>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</si>
  <si>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</si>
  <si>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</si>
  <si>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</si>
  <si>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</si>
  <si>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</si>
  <si>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</si>
  <si>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</si>
  <si>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</si>
  <si>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</si>
  <si>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</si>
  <si>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</si>
  <si>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</si>
  <si>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</si>
  <si>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</si>
  <si>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</si>
  <si>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</si>
  <si>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</si>
  <si>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</si>
  <si>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</si>
  <si>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</si>
  <si>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</si>
  <si>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</si>
  <si>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</si>
  <si>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</si>
  <si>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</si>
  <si>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</si>
  <si>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</si>
  <si>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</si>
  <si>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</si>
  <si>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</si>
  <si>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</si>
  <si>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</si>
  <si>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</si>
  <si>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</si>
  <si>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</si>
  <si>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</si>
  <si>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</si>
  <si>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</si>
  <si>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</si>
  <si>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</si>
  <si>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</si>
  <si>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</si>
  <si>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</si>
  <si>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</si>
  <si>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</si>
  <si>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</si>
  <si>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</si>
  <si>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</si>
  <si>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</si>
  <si>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</si>
  <si>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</si>
  <si>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</si>
  <si>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</si>
  <si>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</si>
  <si>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 xml:space="preserve">at site TS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</si>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</sst>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3" totalsRowShown="0" headerRowDxfId="31" dataDxfId="30" headerRowBorderDxfId="28" tableBorderDxfId="29">
  <autoFilter ref="A1:L2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309.91534583333123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45972.863771759257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45972.863771759257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45972.863771759257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45972.863771759257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45972.863771759257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45972.863771759257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45972.863771759257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45972.863771759257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45972.863771759257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45972.863771759257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45972.863771759257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45972.863771759257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45972.863771759257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45972.863771759257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45972.863771759257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45972.863771759257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45972.863771759257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45972.863771759257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45972.863771759257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45972.863771759257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45972.863771759257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45972.863771759257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45972.863771759257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45972.863771759257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45972.863771759257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45972.863771759257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45972.863771759257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45972.863771759257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45972.863771759257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45972.863771759257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45972.863771759257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45972.863771759257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45972.863771759257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45972.863771759257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45972.863771759257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45972.863771759257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45972.863771759257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45972.863771759257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45972.863771759257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45972.863771759257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45972.863771759257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45972.863771759257</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45972.863771759257</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334FCF42-494B-4D7C-8A7F-B3A13149BEC4}"/>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147.86393414351915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7.5010185180872213E-2</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45972.863771759257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45972.863771759257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45972.863771759257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45972.863771759257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45972.863771759257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45972.863771759257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45972.863771759257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45972.863771759257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45972.863771759257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45972.863771759257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45972.863771759257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45972.863771759257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45972.863771759257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45972.863771759257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45972.863771759257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45972.863771759257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45972.863771759257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45972.863771759257</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45972.863772106481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45972.863772106481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45972.863772106481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45972.863772106481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45972.863772106481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45972.863772106481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45972.863772106481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45972.863772106481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45972.863772106481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45972.863772106481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45972.863772106481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45972.863772106481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45972.863772106481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45972.863772106481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45972.863772106481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45972.863772106481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45972.863772106481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45972.863772106481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45972.863772106481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45972.863772106481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45972.863772106481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45972.863772106481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45972.863772106481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45972.863772106481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45972.863772106481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45972.863772106481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45972.863772106481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45972.863772106481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45972.863772106481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45972.863772106481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45972.863772106481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45972.863772106481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45972.863772106481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45972.863772106481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45972.863772106481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45972.863772106481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45972.863772106481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45972.863772106481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45972.863772106481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45972.863772106481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45972.863772106481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45972.863772106481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45972.863772106481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45972.863772106481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45972.863772106481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45972.863772106481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45972.863772106481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45972.863772106481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45972.863772106481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45972.863772106481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45972.863772106481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45972.863772106481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45972.863772106481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45972.863772106481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45972.863772106481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45972.863772106481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45972.863772106481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45972.863772106481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45972.863772106481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45972.863772106481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45972.863772106481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45972.863772106481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45972.863772106481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45972.863772106481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45972.863772106481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45972.863772106481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45972.863772106481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45972.863772106481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45972.863772106481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45972.863772106481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45972.863772106481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45972.863772106481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45972.863772106481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45972.863772106481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45972.863772106481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45972.863772106481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45972.863772106481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45972.863772106481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45972.863772106481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45972.863772106481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45972.863772106481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45972.863772106481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45972.863772106481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45972.863772106481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45972.863772106481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45972.863772106481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45972.863772106481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45972.863772106481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45972.863772106481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45972.863772106481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45972.863772106481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45972.863772106481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45972.863772106481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45972.863772106481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45972.863772106481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45972.863772106481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45972.863772106481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45972.863772106481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45972.863772106481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45972.863772106481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45972.863772106481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45972.863772106481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45972.863772106481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45972.863772106481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45972.863772106481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45972.863772106481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45972.863772106481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45972.863772106481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45972.863772106481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45972.863772106481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45972.863772106481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45972.863772106481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45972.863772106481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45972.863772106481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45972.863772106481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45972.863772106481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45972.863772106481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45972.863772106481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45972.863772106481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45972.863772106481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45972.863772106481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45972.863772106481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45972.863772106481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45972.863772106481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45972.863772106481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45972.863772106481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45972.863772106481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45972.863772106481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45972.863772106481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45972.863772106481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45972.863772106481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45972.863772106481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45972.863772106481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45972.863772106481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45972.863772106481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45972.863772106481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45972.863772106481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45972.863772106481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45972.863772106481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45972.863772106481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45972.863772106481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45972.863772106481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45972.863772106481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45972.863772106481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45972.863772106481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45972.863772106481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45972.863772106481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45972.863772106481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45972.863772106481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45972.863772106481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45972.863772106481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45972.863772106481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45972.863772106481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45972.863772106481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45972.863772106481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45972.863772106481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45972.863772106481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45972.863772106481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45972.863772106481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45972.863772106481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45972.863772106481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45972.863772106481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45972.863772106481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45972.863772106481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45972.863772106481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45972.863772106481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45972.863772106481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45972.863772106481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45972.863772106481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45972.863772106481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45972.863772106481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45972.863772106481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45972.863772106481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45972.863772106481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45972.863772106481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45972.863772106481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45972.863772106481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45972.863772106481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45972.863772106481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45972.863772106481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45972.863772106481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45972.863772106481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45972.863772106481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45972.863772106481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45972.863772106481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45972.863772106481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45972.863772106481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45972.863772106481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45972.863772106481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45972.863772106481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45972.863772106481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45972.863772106481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45972.863772106481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45972.863772106481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45972.863772106481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45972.863772106481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45972.863772106481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45972.863772106481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45972.863772106481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45972.863772106481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45972.863772106481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45972.863772106481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45972.863772106481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45972.863772106481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45972.863772106481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45972.863772106481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45972.863772106481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45972.863772106481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45972.863772106481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45972.863772106481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45972.863772106481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45972.863772106481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45972.863772106481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45972.863772106481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45972.863772106481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45972.863772106481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45972.863772106481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45972.863772106481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45972.863772106481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45972.863772106481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45972.863772106481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45972.863772106481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45972.863772106481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45972.863772106481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45972.863772106481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45972.863772106481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45972.863772106481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45972.863772106481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45972.863772106481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45972.863772106481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45972.863772106481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45972.863772106481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45972.863772106481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45972.863772106481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45972.863772106481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45972.863772106481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45972.863772106481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45972.863772106481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45972.863772106481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45972.863772106481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45972.863772106481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45972.863772106481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45972.863772106481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45972.863772106481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45972.863772106481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45972.863772106481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45972.863772106481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45972.863772106481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45972.863772106481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45972.863772106481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45972.863772106481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45972.863772106481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45972.863772106481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45972.863772106481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45972.863772106481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45972.863772106481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45972.863772106481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45972.863772106481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45972.863772106481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45972.863772106481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45972.863772106481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45972.863772106481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45972.863772106481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45972.863772106481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45972.863772106481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45972.863772106481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45972.863772106481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45972.863772106481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45972.863772106481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45972.863772106481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45972.863772106481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45972.863772106481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45972.863772106481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45972.863772106481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45972.863772106481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45972.863772106481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45972.863772106481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45972.863772106481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45972.863772106481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45972.863772106481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45972.863772106481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45972.863772106481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45972.863772106481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45972.863772106481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45972.863772106481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45972.863772106481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45972.863772106481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45972.863772106481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45972.863772106481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45972.863772106481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45972.863772106481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45972.863772106481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45972.863772106481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45972.863772106481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45972.863772106481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45972.863772106481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45972.863772106481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45972.863772106481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45972.863772106481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45972.863772106481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45972.863772106481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45972.863772106481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45972.863772106481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45972.863772106481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45972.863772106481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45972.863772106481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45972.863772106481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45972.863772106481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45972.863772106481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45972.863772106481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45972.863772106481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45972.863772106481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45972.863772106481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45972.863772106481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45972.863772106481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45972.863772106481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45972.863772106481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45972.863772106481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45972.863772106481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45972.863772106481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45972.863772106481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45972.863772106481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45972.863772106481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45972.863772106481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45972.863772106481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45972.863772106481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45972.863772106481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45972.863772106481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45972.863772106481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45972.863772106481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45972.863772106481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45972.863772106481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45972.863772106481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45972.863772106481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45972.863772106481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45972.863772106481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45972.863772106481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45972.863772106481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45972.863772106481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45972.863772106481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45972.863772106481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45972.863772106481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45972.863772106481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45972.863772106481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45972.863772106481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45972.863772106481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45972.863772106481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45972.863772106481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45972.863772106481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45972.863772106481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45972.863772106481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45972.863772106481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45972.863772106481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45972.863772106481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45972.863772106481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45972.863772106481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45972.863772106481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45972.863772106481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45972.863772106481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45972.863772106481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45972.863772106481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45972.863772106481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45972.863772106481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45972.863772106481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45972.863772106481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45972.863772106481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45972.863772106481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45972.863772106481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45972.863772106481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45972.863772106481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45972.863772106481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45972.863772106481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45972.863772106481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45972.863772106481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45972.863772106481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45972.863772106481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45972.863772106481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45972.863772106481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45972.863772106481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45972.863772106481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45972.863772106481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45972.863772106481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45972.863772106481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45972.863772106481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45972.863772106481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45972.863772106481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45972.863772106481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45972.863772106481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45972.863772106481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45972.863772106481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45972.863772106481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45972.863772106481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45972.863772106481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45972.863772106481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45972.863772106481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45972.863772106481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45972.863772106481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45972.863772106481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45972.863772106481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45972.863772106481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45972.863772106481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45972.863772106481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45972.863772106481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45972.863772106481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45972.863772106481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45972.863772106481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45972.863772106481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45972.863772106481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45972.863772106481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45972.863772106481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45972.863772106481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45972.863772106481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45972.863772106481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45972.863772106481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45972.863772106481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45972.863772106481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45972.863772106481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45972.863772106481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45972.863772106481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45972.863772106481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45972.863772106481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45972.863772106481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45972.863772106481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45972.863772106481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45972.863772106481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45972.863772106481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45972.863772106481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45972.863772106481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45972.863772106481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45972.863772106481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45972.863772106481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45972.863772106481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45972.863772106481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45972.863772106481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45972.863772106481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45972.863772106481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45972.863772106481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45972.863772106481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45972.863772106481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45972.863772106481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45972.863772106481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45972.863772106481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45972.863772106481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45972.863772106481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45972.863772106481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45972.863772106481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45972.863772106481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45972.863772106481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45972.863772106481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45972.863772106481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45972.863772106481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45972.863772106481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45972.863772106481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45972.863772106481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45972.863772106481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45972.863772106481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45972.863772106481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45972.863772106481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45972.863772106481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45972.863772106481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45972.863772106481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45972.863772106481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45972.863772106481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45972.863772106481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45972.863772106481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45972.863772106481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45972.863772106481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45972.863772106481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45972.863772106481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45972.863772106481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45972.863772106481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45972.863772106481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45972.863772106481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45972.863772106481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45972.863772106481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45972.863772106481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45972.863772106481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45972.863772106481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45972.863772106481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45972.863772106481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45972.863772106481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45972.863772106481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45972.863772106481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45972.863772106481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45972.863772106481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45972.863772106481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45972.863772106481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45972.863772106481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45972.863772106481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45972.863772106481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45972.863772106481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45972.863772106481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45972.863772106481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45972.863772106481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45972.863772106481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45972.863772106481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45972.863772106481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45972.863772106481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45972.863772106481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45972.863772106481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45972.863772106481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45972.863772106481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45972.863772106481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45972.863772106481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45972.863772106481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45972.863772106481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45972.863772106481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45972.863772106481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45972.863772106481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45972.863772106481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45972.863772106481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45972.863772106481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45972.863772106481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45972.863772106481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45972.863772106481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45972.863772106481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45972.863772106481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45972.863772106481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45972.863772106481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45972.863772106481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45972.863772106481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45972.863772106481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45972.863772106481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45972.863772106481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45972.863772106481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45972.863772106481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45972.863772106481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45972.863772106481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45972.863772106481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45972.863772106481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45972.863772106481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45972.863772106481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45972.863772106481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45972.863772106481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45972.863772106481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45972.863772106481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45972.863772106481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45972.863772106481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45972.863772106481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45972.863772106481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45972.863772106481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45972.863772106481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45972.863772106481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45972.863772106481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45972.863772106481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45972.863772106481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45972.863772106481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45972.863772106481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45972.863772106481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45972.863772106481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45972.863772106481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45972.863772106481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45972.863772106481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45972.863772106481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45972.863772106481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45972.863772106481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45972.863772106481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45972.863772106481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45972.863772106481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45972.863772106481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45972.863772106481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45972.863772106481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45972.863772106481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45972.863772106481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45972.863772106481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45972.863772106481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45972.863772106481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45972.863772106481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45972.863772106481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45972.863772106481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45972.863772106481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45972.863772106481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45972.863772106481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45972.863772106481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45972.863772106481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45972.863772106481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45972.863772106481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45972.863772106481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45972.863772106481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45972.863772106481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45972.863772106481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45972.863772106481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45972.863772106481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45972.863772106481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45972.863772106481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45972.863772106481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45972.863772106481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45972.863772106481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45972.863772106481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45972.863772106481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45972.863772106481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45972.863772106481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45972.863772106481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45972.863772106481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45972.863772106481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45972.863772106481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45972.863772106481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45972.863772106481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45972.863772106481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45972.863772106481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45972.863772106481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45972.863772106481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45972.863772106481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45972.863772106481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45972.863772106481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45972.863772106481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45972.863772106481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45972.863772106481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45972.863772106481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45972.863772106481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45972.863772106481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45972.863772106481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45972.863772106481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45972.863772106481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45972.863772106481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45972.863772106481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45972.863772106481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45972.863772106481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45972.863772106481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45972.863772106481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45972.863772106481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45972.863772106481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45972.863772106481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45972.863772106481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45972.863772106481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45972.863772106481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45972.863772106481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45972.863772106481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45972.863772106481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45972.863772106481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45972.863772106481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45972.863772106481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45972.863772106481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45972.863772106481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45972.863772106481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45972.863772106481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45972.863772106481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45972.863772106481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45972.863772106481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45972.863772106481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45972.863772106481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45972.863772106481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45972.863772106481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45972.863772106481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45972.863772106481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45972.863772106481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45972.863772106481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45972.863772106481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45972.863772106481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45972.863772106481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45972.863772106481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45972.863772106481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45972.863772106481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45972.863772106481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45972.863772106481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45972.863772106481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45972.863772106481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45972.863772106481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45972.863772106481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45972.863772106481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45972.863772106481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45972.863772106481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45972.863772106481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45972.863772106481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45972.863772106481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45972.863772106481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45972.863772106481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45972.863772106481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45972.863772106481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45972.863772106481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45972.863772106481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45972.863772106481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45972.863772106481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45972.863772106481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45972.863772106481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45972.863772106481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45972.863772106481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45972.863772106481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45972.863772106481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45972.863772106481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45972.863772106481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45972.863772106481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45972.863772106481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45972.863772106481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45972.863772106481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45972.863772106481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45972.863772106481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45972.863772106481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45972.863772106481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45972.863772106481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45972.863772106481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45972.863772106481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45972.863772106481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45972.863772106481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45972.863772106481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45972.863772106481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45972.863772106481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45972.863772106481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45972.863772106481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45972.863772106481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45972.863772106481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45972.863772106481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45972.863772106481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45972.863772106481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45972.863772106481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45972.863772106481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45972.863772106481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45972.863772106481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45972.863772106481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45972.863772106481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45972.863772106481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45972.863772106481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45972.863772106481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45972.863772106481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45972.863772106481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45972.863772106481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45972.863772106481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45972.863772106481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45972.863772106481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45972.863772106481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45972.863772106481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45972.863772106481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45972.863772106481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45972.863772106481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45972.863772106481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45972.863772106481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45972.863772106481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45972.863772106481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45972.863772106481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45972.863772106481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45972.863772106481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45972.863772106481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45972.863772106481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45972.863772106481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45972.863772106481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45972.863772106481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45972.863772106481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45972.863772106481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45972.863772106481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45972.863772106481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45972.863772106481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45972.863772106481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45972.863772106481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45972.863772106481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45972.863772106481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45972.863772106481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45972.863772106481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45972.863772106481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45972.863772106481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45972.863772106481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45972.863772106481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45972.863772106481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45972.863772106481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45972.863772106481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45972.863772106481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45972.863772106481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45972.863772106481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45972.863772106481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45972.863772106481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45972.863772106481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45972.863772106481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45972.863772106481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45972.863772106481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45972.863772106481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45972.863772106481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45972.863772106481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45972.863772106481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45972.863772106481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45972.863772106481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45972.863772106481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45972.863772106481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45972.863772106481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45972.863772106481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45972.863772106481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45972.863772106481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45972.863772106481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45972.863772106481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45972.863772106481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45972.863772106481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45972.863772106481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45972.863772106481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45972.863772106481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45972.863772106481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45972.863772106481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45972.863772106481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45972.863772106481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45972.863772106481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45972.863772106481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45972.863772106481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45972.863772106481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45972.863772106481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45972.863772106481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45972.863772106481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45972.863772106481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45972.863772106481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45972.863772106481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45972.863772106481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45972.863772106481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45972.863772106481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45972.863772106481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45972.863772106481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45972.863772106481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45972.863772106481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45972.863772106481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45972.863772106481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45972.863772106481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45972.863772106481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45972.863772106481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45972.863772106481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45972.863772106481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45972.863772106481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45972.863772106481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45972.863772106481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45972.863772106481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45972.863772106481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45972.863772106481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45972.863772106481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45972.863772106481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45972.863772106481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45972.863772106481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45972.863772106481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45972.863772106481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45972.863772106481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45972.863772106481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45972.863772106481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45972.863772106481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45972.863772106481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45972.863772106481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45972.863772106481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45972.863772106481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45972.863772106481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45972.863772106481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45972.863772106481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45972.863772106481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45972.863772106481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45972.863772106481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45972.863772106481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45972.863772106481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45972.863772106481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45972.863772106481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45972.863772106481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45972.863772106481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45972.863772106481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45972.863772106481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45972.863772106481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45972.863772106481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45972.863772106481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45972.863772106481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45972.863772106481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45972.863772106481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45972.863772106481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45972.863772106481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45972.863772106481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45972.863772106481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45972.863772106481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45972.863772106481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45972.863772106481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45972.863772106481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45972.863772106481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45972.863772106481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45972.863772106481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45972.863772106481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45972.863772106481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45972.863772106481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45972.863772106481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45972.863772106481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45972.863772106481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45972.863772106481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45972.863772106481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45972.863772106481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45972.863772106481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45972.863772106481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45972.863772106481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45972.863772106481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45972.863772106481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45972.863772106481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45972.863772106481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45972.863772106481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45972.863772106481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45972.863772106481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45972.863772106481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45972.863772106481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45972.863772106481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45972.863772106481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45972.863772106481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45972.863772106481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45972.863772106481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45972.863772106481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45972.863772106481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45972.863772106481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45972.863772106481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45972.863772106481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45972.863772106481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45972.863772106481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45972.863772106481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45972.863772106481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45972.863772106481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45972.863772106481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45972.863772106481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45972.863772106481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45972.863772106481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45972.863772106481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45972.863772106481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45972.863772106481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45972.863772106481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45972.863772106481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45972.863772106481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45972.863772106481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45972.863772106481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45972.863772106481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45972.863772106481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45972.863772106481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45972.863772106481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45972.863772106481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45972.863772106481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45972.863772106481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45972.863772106481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45972.863772106481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45972.863772106481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45972.863772106481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45972.863772106481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45972.863772106481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45972.863772106481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45972.863772106481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45972.863772106481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45972.863772106481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45972.863772106481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45972.863772106481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45972.863772106481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45972.863772106481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45972.863772106481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45972.863772106481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45972.863772106481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45972.863772106481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45972.863772106481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45972.863772106481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45972.863772106481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45972.863772106481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45972.863772106481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45972.863772106481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45972.863772106481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45972.863772106481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45972.863772106481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45972.863772106481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45972.863772106481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45972.863772106481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45972.863772106481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45972.863772106481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45972.863772106481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45972.863772106481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45972.863772106481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45972.863772106481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45972.863772106481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45972.863772106481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45972.863772106481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45972.863772106481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45972.863772106481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45972.863772106481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45972.863772106481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45972.863772106481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45972.863772106481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45972.863772106481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45972.863772106481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45972.863772106481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45972.863772106481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45972.863772106481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45972.863772106481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45972.863772106481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45972.863772106481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45972.863772106481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45972.863772106481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45972.863772106481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45972.863772106481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45972.863772106481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45972.863772106481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45972.863772106481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45972.863772106481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45972.863772106481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45972.863772106481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45972.863772106481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45972.863772106481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45972.863772106481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45972.863772106481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45972.863772106481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45972.863772106481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45972.863772106481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45972.863772106481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45972.863772106481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45972.863772106481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45972.863772106481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45972.863772106481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45972.863772106481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45972.863772106481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45972.863772106481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45972.863772106481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45972.863772106481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45972.863772106481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45972.863772106481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45972.863772106481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45972.863772106481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45972.863772106481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45972.863772106481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45972.863772106481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45972.863772106481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45972.863772106481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45972.863772106481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45972.863772106481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45972.863772106481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45972.863772106481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45972.863772106481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45972.863772106481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45972.863772106481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45972.863772106481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45972.863772106481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45972.863772106481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45972.863772106481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45972.863772106481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45972.863772106481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45972.863772106481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45972.863772106481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45972.863772106481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45972.863772106481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45972.863772106481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45972.863772106481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45972.863772106481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45972.863772106481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45972.863772106481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45972.863772106481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45972.863772106481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45972.863772106481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45972.863772106481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45972.863772106481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45972.863772106481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45972.863772106481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45972.863772106481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45972.863772106481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45972.863772106481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45972.863772106481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45972.863772106481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45972.863772106481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45972.863772106481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45972.863772106481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45972.863772106481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45972.863772106481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45972.863772106481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45972.863772106481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45972.863772106481</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269.38305451388442</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45972.863771759257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45972.863771759257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45972.863771759257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45972.863771759257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45972.863771759257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45972.863771759257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45972.863771759257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45972.863771759257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45972.863771759257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45972.863771759257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45972.863771759257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45972.863771759257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45972.863771759257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45972.863771759257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45972.863771759257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45972.863771759257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45972.863771759257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45972.863771759257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45972.863771759257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45972.863771759257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45972.863771759257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45972.863771759257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45972.863771759257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45972.863771759257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45972.863771759257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45972.863771759257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45972.863771759257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45972.863771759257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45972.863771759257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45972.863771759257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45972.863771759257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45972.863771759257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45972.863771759257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45972.863771759257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45972.863771759257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45972.863771759257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45972.863771759257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45972.863771759257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45972.863771759257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45972.863771759257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45972.863771759257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45972.863771759257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45972.863771759257</v>
      </c>
      <c r="H45" s="96"/>
      <c r="I45" s="135" t="str">
        <f>IFERROR(VLOOKUP(D45,DB!A:F,6,0),"")</f>
        <v/>
      </c>
      <c r="J45" s="135" t="str">
        <f>IFERROR(VLOOKUP(D45,DB!A:G,7,0),"")</f>
        <v/>
      </c>
      <c r="K45" s="98"/>
      <c r="L45" s="92" t="str">
        <f>IFERROR(VLOOKUP(D45,DB!A:I,9,0),"")</f>
        <v/>
      </c>
    </row>
    <row r="46" spans="1:12" ht="15" customHeight="1">
      <c r="A46" s="149"/>
      <c r="B46" s="149" t="str">
        <f>IFERROR(VLOOKUP(D46,DB!A:K,11,0),"")</f>
        <v/>
      </c>
      <c r="C46" s="150"/>
      <c r="D46" s="151"/>
      <c r="E46" s="152"/>
      <c r="F46" s="153"/>
      <c r="G46" s="97">
        <f ca="1">IFERROR(NOW()-F46,"")</f>
        <v>45972.863771759257</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45972.863771759257</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45972.863771759257</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45972.863771759257</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45972.863771759257</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45972.863771759257</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45972.863771759257</v>
      </c>
      <c r="H52" s="153"/>
      <c r="I52" s="149" t="str">
        <f>IFERROR(VLOOKUP(D52,DB!A:F,6,0),"")</f>
        <v/>
      </c>
      <c r="J52" s="149" t="str">
        <f>IFERROR(VLOOKUP(D52,DB!A:G,7,0),"")</f>
        <v/>
      </c>
      <c r="K52" s="154"/>
      <c r="L52" s="151" t="str">
        <f>IFERROR(VLOOKUP(D52,DB!A:I,9,0),"")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3"/>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81.03171157406905</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46.674894791663974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2" ca="1" si="1">IFERROR(NOW()-F4,"")</f>
        <v>24.202660995368205</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37372</v>
      </c>
      <c r="E6" s="124" t="s">
        <v>39021</v>
      </c>
      <c r="F6" s="125">
        <v>45972.737916666665</v>
      </c>
      <c r="G6" s="126">
        <f t="shared" ca="1" si="1"/>
        <v>0.12585509259224636</v>
      </c>
      <c r="H6" s="125">
        <v>45972.721944444442</v>
      </c>
      <c r="I6" s="124" t="str">
        <f>IFERROR(VLOOKUP(D6,DB!A:F,6,0),"")</f>
        <v>Generator-SG</v>
      </c>
      <c r="J6" s="124" t="str">
        <f>IFERROR(VLOOKUP(D6,DB!A:G,7,0),"")</f>
        <v>Vandalized</v>
      </c>
      <c r="K6" s="124" t="s">
        <v>39118</v>
      </c>
      <c r="L6" s="124" t="str">
        <f>IFERROR(VLOOKUP(D6,DB!A:I,9,0),"")</f>
        <v>Latis</v>
      </c>
    </row>
    <row r="7" spans="1:13">
      <c r="A7" s="124"/>
      <c r="B7" s="124" t="str">
        <f>IFERROR(VLOOKUP(D7,DB!A:K,11,0),"")</f>
        <v/>
      </c>
      <c r="C7" s="124"/>
      <c r="D7" s="124"/>
      <c r="E7" s="124"/>
      <c r="F7" s="125"/>
      <c r="G7" s="126">
        <f t="shared" ca="1" si="1"/>
        <v>45972.863771759257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45972.863771759257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45972.863771875003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45972.863771875003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45972.863771875003</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45972.863771875003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45972.863771875003</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5"/>
      <c r="G14" s="126">
        <f t="shared" ca="1" si="1"/>
        <v>45972.863771875003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45972.863771875003</v>
      </c>
      <c r="H15" s="125"/>
      <c r="I15" s="124" t="str">
        <f>IFERROR(VLOOKUP(D15,DB!A:F,6,0),"")</f>
        <v/>
      </c>
      <c r="J15" s="124" t="str">
        <f>IFERROR(VLOOKUP(D15,DB!A:G,7,0),"")</f>
        <v/>
      </c>
      <c r="K15" s="124"/>
      <c r="L15" s="124" t="str">
        <f>IFERROR(VLOOKUP(D15,DB!A:I,9,0),"")</f>
        <v/>
      </c>
    </row>
    <row r="16" spans="1:13">
      <c r="A16" s="124"/>
      <c r="B16" s="124" t="str">
        <f>IFERROR(VLOOKUP(D16,DB!A:K,11,0),"")</f>
        <v/>
      </c>
      <c r="C16" s="124"/>
      <c r="D16"/>
      <c r="E16" s="124"/>
      <c r="F16" s="124"/>
      <c r="G16" s="126">
        <f t="shared" ca="1" si="1"/>
        <v>45972.863771875003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45972.863772106481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45972.863772106481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45972.863772106481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45972.863772106481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45972.863772106481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45972.863772106481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45972.863772106481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45972.863772106481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45972.863772106481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45972.863772106481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45972.863772106481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45972.863772106481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45972.863772106481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45972.863772106481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45972.863772106481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45972.863772106481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ref="G33:G96" ca="1" si="2">IFERROR(NOW()-F33,"")</f>
        <v>45972.863772106481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45972.863772106481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45972.863772106481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45972.863772106481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45972.863772106481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45972.863772106481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45972.863772106481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45972.863772106481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45972.863772106481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45972.863772106481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45972.863772106481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45972.863772106481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45972.863772106481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45972.863772106481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45972.863772106481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45972.863772106481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45972.863772106481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45972.863772106481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45972.863772106481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45972.863772106481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45972.863772106481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45972.863772106481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45972.863772106481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45972.863772106481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45972.863772106481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45972.863772106481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45972.863772106481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45972.863772106481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45972.863772106481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45972.863772106481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45972.863772106481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45972.863772106481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45972.863772106481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45972.863772106481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45972.863772106481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45972.863772106481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45972.863772106481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45972.863772106481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45972.863772106481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45972.863772106481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45972.863772106481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45972.863772106481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45972.863772106481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45972.863772106481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45972.863772106481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45972.863772106481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45972.863772106481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45972.863772106481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45972.863772106481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45972.863772106481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45972.863772106481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45972.863772106481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45972.863772106481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45972.863772106481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45972.863772106481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45972.863772106481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45972.863772106481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45972.863772106481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45972.863772106481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45972.863772106481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45972.863772106481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45972.863772106481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45972.863772106481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45972.863772106481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ref="G97:G160" ca="1" si="3">IFERROR(NOW()-F97,"")</f>
        <v>45972.863772106481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45972.863772106481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45972.863772106481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45972.863772106481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45972.863772106481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45972.863772106481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45972.863772106481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45972.863772106481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45972.863772106481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45972.863772106481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45972.863772106481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45972.863772106481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45972.863772106481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45972.863772106481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45972.863772106481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45972.863772106481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45972.863772106481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45972.863772106481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45972.863772106481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45972.863772106481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45972.863772106481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45972.863772106481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45972.863772106481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45972.863772106481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45972.863772106481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45972.863772106481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45972.863772106481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45972.863772106481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45972.863772106481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45972.863772106481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45972.863772106481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45972.863772106481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45972.863772106481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45972.863772106481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45972.863772106481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45972.863772106481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45972.863772106481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45972.863772106481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45972.863772106481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45972.863772106481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45972.863772106481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45972.863772106481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45972.863772106481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45972.863772106481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45972.863772106481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45972.863772106481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45972.863772106481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45972.863772106481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45972.863772106481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45972.863772106481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45972.863772106481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45972.863772106481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45972.863772106481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45972.863772106481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45972.863772106481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45972.863772106481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45972.863772106481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45972.863772106481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45972.863772106481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45972.863772106481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45972.863772106481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45972.863772106481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45972.863772106481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45972.863772106481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ref="G161:G224" ca="1" si="4">IFERROR(NOW()-F161,"")</f>
        <v>45972.863772106481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45972.863772106481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45972.863772106481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45972.863772106481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45972.863772106481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45972.863772106481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45972.863772106481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45972.863772106481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45972.863772106481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45972.863772106481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45972.863772106481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45972.863772106481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45972.863772106481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45972.863772106481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45972.863772106481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45972.863772106481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45972.863772106481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45972.863772106481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45972.863772106481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45972.863772106481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45972.863772106481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45972.863772106481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45972.863772106481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45972.863772106481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45972.863772106481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45972.863772106481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45972.863772106481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45972.863772106481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45972.863772106481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45972.863772106481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45972.863772106481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45972.863772106481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45972.863772106481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45972.863772106481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45972.863772106481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45972.863772106481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45972.863772106481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45972.863772106481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45972.863772106481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45972.863772106481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45972.863772106481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45972.863772106481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45972.863772106481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45972.863772106481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45972.863772106481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45972.863772106481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45972.863772106481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45972.863772106481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45972.863772106481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45972.863772106481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45972.863772106481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45972.863772106481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45972.863772106481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45972.863772106481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45972.863772106481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45972.863772106481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45972.863772106481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45972.863772106481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45972.863772106481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45972.863772106481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45972.863772106481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45972.863772106481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45972.863772106481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45972.863772106481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ref="G225:G288" ca="1" si="5">IFERROR(NOW()-F225,"")</f>
        <v>45972.863772106481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45972.863772106481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45972.863772106481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45972.863772106481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45972.863772106481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45972.863772106481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45972.863772106481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45972.863772106481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45972.863772106481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45972.863772106481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45972.863772106481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45972.863772106481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45972.863772106481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45972.863772106481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45972.863772106481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45972.863772106481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45972.863772106481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45972.863772106481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45972.863772106481</v>
      </c>
      <c r="H243" s="124"/>
      <c r="I243" s="124" t="str">
        <f>IFERROR(VLOOKUP(D243,DB!A:F,6,0),"")</f>
        <v/>
      </c>
      <c r="J243" s="124" t="str">
        <f>IFERROR(VLOOKUP(D243,DB!A:G,7,0),"")</f>
        <v/>
      </c>
      <c r="K243" s="124"/>
      <c r="L243" s="124" t="str">
        <f>IFERROR(VLOOKUP(D243,DB!A:I,9,0),"")</f>
        <v/>
      </c>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sheetData>
  <dataValidations count="2">
    <dataValidation allowBlank="1" showInputMessage="1" showErrorMessage="1" sqref="E1" xr:uid="{920C6338-E771-4DAE-8C89-92A9093EA4DE}"/>
    <dataValidation type="list" allowBlank="1" showInputMessage="1" showErrorMessage="1" sqref="E2:E2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39119</v>
      </c>
      <c r="B2" s="141" t="str">
        <f>IFERROR(VLOOKUP(D2,DB!A:K,11,0),"")</f>
        <v>R6</v>
      </c>
      <c r="C2" s="142">
        <v>1</v>
      </c>
      <c r="D2" s="141" t="s">
        <v>37249</v>
      </c>
      <c r="E2" s="124" t="s">
        <v>39021</v>
      </c>
      <c r="F2" s="143">
        <v>45972.832800925928</v>
      </c>
      <c r="G2" s="105">
        <f t="shared" ref="G2:G64" ca="1" si="0">IFERROR(NOW()-F2,"-")</f>
        <v>3.0970833329774905E-2</v>
      </c>
      <c r="H2" s="143">
        <v>45972.827187499999</v>
      </c>
      <c r="I2" s="141" t="str">
        <f>IFERROR(VLOOKUP(D2,DB!A:F,6,0),"")</f>
        <v>Generator-SG</v>
      </c>
      <c r="J2" s="141" t="str">
        <f>IFERROR(VLOOKUP(D2,DB!A:G,7,0),"")</f>
        <v>Vandalized</v>
      </c>
      <c r="K2" s="144" t="s">
        <v>39120</v>
      </c>
      <c r="L2" s="145" t="str">
        <f>IFERROR(VLOOKUP(D2,DB!A:I,9,0),"")</f>
        <v>Latis</v>
      </c>
    </row>
    <row r="3" spans="1:16382" ht="31.5" customHeight="1">
      <c r="A3" s="140"/>
      <c r="B3" s="141" t="str">
        <f>IFERROR(VLOOKUP(D3,DB!A:K,11,0),"")</f>
        <v/>
      </c>
      <c r="C3" s="142"/>
      <c r="D3" s="141"/>
      <c r="E3" s="124"/>
      <c r="F3" s="143"/>
      <c r="G3" s="105">
        <f t="shared" ca="1" si="0"/>
        <v>45972.863771759257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45972.863771759257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45972.863771759257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45972.863771759257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45972.863771759257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45972.863771759257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45972.863771759257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45972.863771759257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45972.863771759257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45972.863771759257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45972.863771759257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45972.863771759257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45972.863771759257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45972.863771759257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45972.863771759257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45972.863771759257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45972.863771759257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45972.863771759257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45972.863771759257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45972.863771759257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45972.863771759257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45972.863771759257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45972.863771759257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45972.863771759257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45972.863771759257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45972.863771759257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45972.863771759257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45972.863771759257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45972.863771759257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45972.863771759257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45972.863771759257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45972.863771759257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45972.863771759257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45972.863771759257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45972.863771759257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45972.863771759257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45972.863771759257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45972.863771759257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45972.863771759257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45972.863771759257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45972.863771759257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45972.863771759257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45972.863771759257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45972.863771759257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45972.863771759257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45972.863771759257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45972.863771759257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45972.863771759257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45972.863771759257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45972.863771759257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45972.863771759257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45972.863771759257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45972.863771759257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45972.863771759257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45972.863771759257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45972.863771759257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45972.863771759257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45972.863771759257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45972.863771759257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45972.863771759257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45972.863771759257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45972.863771759257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45972.863771759257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45972.863771759257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45972.863771759257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45972.863771759257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45972.863771759257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45972.863771759257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45972.863771759257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45972.863771759257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45972.863771759257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45972.863771759257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45972.863771759257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45972.863771759257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45972.863771759257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45972.863771759257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45972.863771759257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45972.863771759257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45972.863771759257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45972.863771759257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45972.863771759257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45972.863771759257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45972.863771759257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45972.863771759257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45972.863771759257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45972.863771759257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45972.863771759257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45972.863771759257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45972.863771759257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45972.863771759257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45972.863771759257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45972.863771759257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45972.863771759257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45972.863771759257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45972.863771759257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45972.863771759257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45972.863771759257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45972.863771759257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45972.863771759257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45972.863771759257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45972.863771759257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45972.863771759257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45972.863771759257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45972.863771759257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45972.863771759257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45972.863771759257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45972.863771759257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45972.863771759257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45972.863771759257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45972.863771759257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45972.863771759257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45972.863771759257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45972.863771759257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45972.863771759257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45972.863771759257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45972.863771759257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45972.863771759257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45972.863771759257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45972.863771759257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45972.863771759257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45972.863771759257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45972.863771759257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45972.863771759257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45972.863771759257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45972.863771759257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45972.863771759257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45972.863771759257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45972.863771759257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45972.863771759257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45972.863771759257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45972.863771759257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45972.863771759257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45972.863771759257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45972.863771759257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45972.863771759257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45972.863771759257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45972.863771759257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45972.863771759257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45972.863771759257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45972.863771759257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45972.863771759257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45972.863771759257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45972.863771759257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45972.863771759257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45972.863771759257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45972.863771759257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45972.863771759257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45972.863771759257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45972.863771759257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45972.863771759257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45972.863771759257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45972.863771759257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45972.863771759257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45972.863771759257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45972.863771759257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45972.863771759257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45972.863771759257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45972.863771759257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45972.863771759257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45972.863771759257</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2025-11-11T17:44:45Z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