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57" documentId="120_S{2AC9BD13-BADA-5192-A53E-5A8FF88502F6}" xr6:coauthVersionLast="47" xr6:coauthVersionMax="47" xr10:uidLastSave="{4E820FD4-6F50-459A-87D6-2A49A48A45D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<sst xmlns="http://schemas.openxmlformats.org/spreadsheetml/2006/main" count="180273" uniqueCount="39121">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</sst>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324.1032922453669</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45987.051718171293</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45987.051718171293</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45987.051718171293</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45987.051718171293</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45987.051718171293</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45987.051718171293</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45987.051718171293</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45987.051718171293</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45987.051718171293</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45987.051718171293</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45987.051718171293</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45987.051718171293</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45987.051718171293</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45987.051718171293</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45987.051718171293</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45987.051718171293</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45987.051718171293</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45987.051718171293</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45987.051718171293</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45987.051718171293</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45987.051718171293</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45987.051718171293</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45987.051718171293</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45987.051718171293</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45987.051718171293</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45987.051718171293</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45987.051718171293</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45987.051718171293</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45987.051718171293</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45987.051718171293</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45987.051718171293</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45987.051718171293</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45987.051718171293</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45987.051718171293</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45987.051718171293</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45987.051718171293</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45987.051718171293</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45987.051718171293</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45987.051718171293</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45987.051718171293</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45987.051718171293</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45987.051718171293</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45987.051718171293</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45987.051718171293</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45987.051718171293</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45987.051718171293</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45987.051718171293</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45987.051718171293</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45987.051718171293</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45987.051718171293</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45987.051718171293</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45987.051718171293</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45987.051718171293</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162.05188020833157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2.6642991898115724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45987.051718171293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45987.051718171293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45987.051718171293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45987.051718171293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45987.051718171293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45987.051718171293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45987.051718171293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45987.051718171293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45987.051718171293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45987.051718171293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45987.051718171293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45987.051718171293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45987.051718171293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45987.051718171293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45987.051718171293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45987.051718171293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45987.051718171293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45987.051718171293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45987.051718171293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45987.051718171293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45987.051718171293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45987.051718171293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45987.051718171293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45987.051718171293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45987.051718171293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45987.051718171293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45987.051718171293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45987.051718171293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45987.051718171293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45987.051718171293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45987.051718171293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45987.051718171293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45987.051718171293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45987.051718171293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45987.051718171293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45987.051718171293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45987.051718171293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45987.051718171293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45987.051718171293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45987.051718171293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45987.051718171293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45987.051718171293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45987.051718171293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45987.051718171293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45987.051718171293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45987.051718171293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45987.051718171293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45987.051718171293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45987.051718171293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45987.051718171293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45987.051718171293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45987.051718171293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45987.051718171293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45987.051718171293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45987.051718171293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45987.051718171293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45987.051718171293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45987.051718171293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45987.051718171293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45987.051718171293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45987.051718171293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45987.051718171293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45987.051718171293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45987.051718171293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45987.051718171293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45987.051718171293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45987.051718171293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45987.051718171293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45987.051718171293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45987.051718171293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45987.051718171293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45987.051718171293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45987.051718171293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45987.051718171293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45987.051718171293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45987.051718171293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45987.051718171293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45987.051718171293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45987.051718171293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45987.051718171293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45987.051718171293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45987.051718171293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45987.051718171293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45987.051718171293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45987.051718171293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45987.051718171293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45987.051718171293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45987.051718171293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45987.051718171293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45987.051718171293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45987.051718171293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45987.051718171293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45987.051718171293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45987.051718171293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45987.051718171293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45987.051718171293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45987.051718171293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45987.051718171293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45987.051718171293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45987.051718171293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45987.051718171293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45987.051718171293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45987.051718171293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45987.051718171293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45987.051718171293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45987.051718171293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45987.051718171293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45987.051718171293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45987.051718171293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45987.051718171293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45987.051718171293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45987.051718171293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45987.051718171293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45987.051718171293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45987.051718171293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45987.051718171293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45987.051718171293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45987.051718171293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45987.051718287039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45987.051718287039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45987.051718287039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45987.051718287039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45987.051718287039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45987.051718287039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45987.051718287039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45987.051718287039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45987.051718287039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45987.051718287039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45987.051718287039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45987.051718287039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45987.051718287039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45987.051718287039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45987.051718287039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45987.051718287039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45987.051718287039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45987.051718287039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45987.051718287039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45987.051718287039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45987.051718287039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45987.051718287039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45987.051718287039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45987.051718287039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45987.051718287039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45987.051718287039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45987.051718287039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45987.051718287039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45987.051718287039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45987.051718287039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45987.051718287039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45987.051718287039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45987.051718287039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45987.051718287039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45987.051718287039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45987.051718287039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45987.051718287039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45987.051718287039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45987.051718287039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45987.051718287039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45987.051718287039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45987.051718287039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45987.051718287039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45987.051718287039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45987.051718287039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45987.051718287039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45987.051718287039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45987.051718287039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45987.051718287039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45987.051718287039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45987.051718287039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45987.051718287039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45987.051718287039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45987.051718287039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45987.051718287039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45987.051718287039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45987.051718287039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45987.051718287039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45987.051718287039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45987.051718287039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45987.051718287039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45987.051718287039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45987.051718287039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45987.051718287039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45987.051718287039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45987.051718287039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45987.051718287039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45987.051718287039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45987.051718287039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45987.051718287039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45987.051718287039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45987.051718287039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45987.051718287039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45987.051718287039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45987.051718287039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45987.051718287039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45987.051718287039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45987.051718287039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45987.051718287039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45987.051718287039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45987.051718287039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45987.051718287039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45987.051718287039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45987.051718287039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45987.051718287039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45987.051718287039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45987.051718287039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45987.051718287039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45987.051718287039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45987.051718287039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45987.051718287039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45987.051718287039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45987.051718287039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45987.051718287039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45987.051718287039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45987.051718287039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45987.051718287039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45987.051718287039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45987.051718287039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45987.051718287039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45987.051718287039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45987.051718287039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45987.051718287039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45987.051718287039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45987.051718287039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45987.051718287039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45987.051718287039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45987.051718287039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45987.051718287039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45987.051718287039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45987.051718287039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45987.051718287039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45987.051718287039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45987.051718287039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45987.051718287039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45987.051718287039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45987.051718287039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45987.051718287039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45987.051718287039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45987.051718287039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45987.051718287039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45987.051718287039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45987.051718287039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45987.051718287039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45987.051718287039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45987.051718287039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45987.051718287039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45987.051718287039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45987.051718287039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45987.051718287039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45987.051718287039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45987.051718287039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45987.051718287039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45987.051718287039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45987.051718287039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45987.051718287039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45987.051718287039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45987.051718287039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45987.051718287039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45987.051718287039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45987.051718287039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45987.051718287039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45987.051718287039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45987.051718287039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45987.051718287039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45987.051718287039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45987.051718287039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45987.051718287039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45987.051718287039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45987.051718287039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45987.051718287039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45987.051718287039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45987.051718287039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45987.051718287039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45987.051718287039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45987.051718287039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45987.051718287039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45987.051718287039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45987.051718287039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45987.051718287039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45987.051718287039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45987.051718287039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45987.051718287039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45987.051718287039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45987.051718287039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45987.051718287039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45987.051718287039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45987.051718287039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45987.051718287039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45987.051718287039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45987.051718287039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45987.051718287039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45987.051718287039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45987.051718287039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45987.051718287039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45987.051718287039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45987.051718287039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45987.051718287039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45987.051718287039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45987.051718287039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45987.051718287039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45987.051718287039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45987.051718287039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45987.051718287039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45987.051718287039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45987.051718287039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45987.051718287039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45987.051718287039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45987.051718287039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45987.051718287039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45987.051718287039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45987.051718287039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45987.051718287039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45987.051718287039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45987.051718287039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45987.051718287039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45987.051718287039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45987.051718287039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45987.051718287039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45987.051718287039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45987.051718287039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45987.051718287039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45987.051718287039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45987.051718287039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45987.051718287039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45987.051718287039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45987.051718287039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45987.051718287039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45987.051718287039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45987.051718287039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45987.051718287039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45987.051718287039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45987.051718287039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45987.051718287039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45987.051718287039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45987.051718287039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45987.051718287039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45987.051718287039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45987.051718287039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45987.051718287039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45987.051718287039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45987.051718287039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45987.051718287039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45987.051718287039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45987.051718287039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45987.051718287039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45987.051718287039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45987.051718287039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45987.051718287039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45987.051718287039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45987.051718287039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45987.051718287039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45987.051718287039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45987.051718287039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45987.051718287039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45987.051718287039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45987.051718287039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45987.051718287039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45987.051718287039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45987.051718287039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45987.051718287039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45987.051718287039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45987.051718287039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45987.051718287039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45987.051718287039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45987.051718287039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45987.051718287039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45987.051718287039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45987.051718287039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45987.051718287039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45987.051718287039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45987.051718287039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45987.051718287039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45987.051718287039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45987.051718287039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45987.051718287039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45987.051718287039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45987.051718287039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45987.051718287039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45987.051718287039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45987.051718287039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45987.051718287039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45987.051718287039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45987.051718287039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45987.051718287039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45987.051718287039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45987.051718287039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45987.051718287039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45987.051718287039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45987.051718287039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45987.051718287039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45987.051718287039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45987.051718287039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45987.051718287039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45987.051718287039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45987.051718287039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45987.051718287039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45987.051718287039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45987.051718287039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45987.051718287039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45987.051718287039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45987.051718287039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45987.051718287039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45987.051718287039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45987.051718287039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45987.051718287039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45987.051718287039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45987.051718287039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45987.051718287039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45987.051718287039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45987.051718287039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45987.051718287039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45987.051718287039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45987.051718287039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45987.051718287039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45987.051718287039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45987.051718287039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45987.051718287039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45987.051718287039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45987.051718287039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45987.051718287039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45987.051718287039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45987.051718287039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45987.051718287039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45987.051718287039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45987.051718287039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45987.051718287039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45987.051718287039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45987.051718287039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45987.051718287039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45987.051718287039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45987.051718287039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45987.051718287039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45987.051718287039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45987.051718287039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45987.051718287039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45987.051718287039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45987.051718287039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45987.051718287039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45987.051718287039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45987.051718287039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45987.051718287039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45987.051718287039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45987.051718287039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45987.051718287039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45987.051718287039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45987.051718287039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45987.051718287039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45987.051718287039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45987.051718287039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45987.051718287039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45987.051718287039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45987.051718287039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45987.051718287039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45987.051718287039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45987.051718287039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45987.051718287039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45987.051718287039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45987.051718287039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45987.051718287039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45987.051718287039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45987.051718287039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45987.051718287039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45987.051718287039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45987.051718287039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45987.051718287039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45987.051718287039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45987.051718287039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45987.051718287039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45987.051718287039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45987.051718287039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45987.051718287039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45987.051718287039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45987.051718287039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45987.051718287039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45987.051718287039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45987.051718287039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45987.051718287039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45987.051718287039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45987.051718287039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45987.051718287039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45987.051718287039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45987.051718287039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45987.051718287039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45987.051718287039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45987.051718287039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45987.051718287039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45987.051718287039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45987.051718287039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45987.051718287039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45987.051718287039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45987.051718287039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45987.051718287039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45987.051718287039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45987.051718287039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45987.051718287039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45987.051718287039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45987.051718287039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45987.051718287039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45987.051718287039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45987.051718287039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45987.051718287039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45987.051718287039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45987.051718287039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45987.051718287039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45987.051718287039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45987.051718287039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45987.051718287039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45987.051718287039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45987.051718287039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45987.051718287039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45987.051718287039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45987.051718287039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45987.051718287039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45987.051718287039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45987.051718287039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45987.051718287039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45987.051718287039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45987.051718287039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45987.051718287039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45987.051718287039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45987.051718287039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45987.051718287039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45987.051718287039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45987.051718287039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45987.051718287039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45987.051718287039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45987.051718287039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45987.051718287039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45987.051718287039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45987.051718287039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45987.051718287039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45987.051718287039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45987.051718287039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45987.051718287039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45987.051718287039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45987.051718287039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45987.051718287039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45987.051718287039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45987.051718287039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45987.051718287039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45987.051718287039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45987.051718287039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45987.051718287039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45987.051718287039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45987.051718287039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45987.051718287039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45987.051718287039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45987.051718287039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45987.051718287039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45987.051718287039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45987.051718287039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45987.051718287039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45987.051718287039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45987.051718287039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45987.051718287039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45987.051718287039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45987.051718287039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45987.051718287039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45987.051718287039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45987.051718287039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45987.051718287039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45987.051718287039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45987.051718287039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45987.051718287039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45987.051718287039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45987.051718287039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45987.051718287039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45987.051718287039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45987.051718287039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45987.051718287039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45987.051718287039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45987.051718287039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45987.051718287039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45987.051718287039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45987.051718287039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45987.051718287039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45987.051718287039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45987.051718287039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45987.051718287039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45987.051718287039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45987.051718287039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45987.051718287039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45987.051718287039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45987.051718287039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45987.051718287039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45987.051718287039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45987.051718287039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45987.051718287039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45987.051718287039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45987.051718287039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45987.051718287039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45987.051718287039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45987.051718287039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45987.051718287039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45987.051718287039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45987.051718287039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45987.051718287039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45987.051718287039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45987.051718287039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45987.051718287039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45987.051718287039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45987.051718287039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45987.051718287039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45987.051718287039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45987.051718287039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45987.051718287039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45987.051718287039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45987.051718287039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45987.051718287039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45987.051718287039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45987.051718287039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45987.051718287039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45987.051718287039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45987.051718287039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45987.051718287039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45987.051718287039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45987.051718287039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45987.051718287039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45987.051718287039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45987.051718287039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45987.051718287039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45987.051718287039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45987.051718287039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45987.051718287039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45987.051718287039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45987.051718287039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45987.051718287039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45987.051718287039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45987.051718287039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45987.051718287039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45987.051718287039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45987.051718287039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45987.051718287039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45987.051718287039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45987.051718287039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45987.051718287039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45987.051718287039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45987.051718287039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45987.051718287039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45987.051718287039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45987.051718287039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45987.051718287039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45987.051718287039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45987.051718287039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45987.051718287039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45987.051718287039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45987.051718287039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45987.051718287039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45987.051718287039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45987.051718287039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45987.051718287039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45987.051718287039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45987.051718287039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45987.051718287039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45987.051718287039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45987.051718287039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45987.051718287039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45987.051718287039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45987.051718287039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45987.051718287039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45987.051718287039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45987.051718287039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45987.051718287039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45987.051718287039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45987.051718287039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45987.051718287039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45987.051718287039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45987.051718287039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45987.051718287039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45987.051718287039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45987.051718287039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45987.051718287039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45987.051718287039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45987.051718287039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45987.051718287039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45987.051718287039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45987.051718287039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45987.051718287039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45987.051718287039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45987.051718287039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45987.051718287039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45987.051718287039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45987.051718287039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45987.051718287039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45987.051718287039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45987.051718287039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45987.051718287039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45987.051718287039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45987.051718287039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45987.051718287039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45987.051718287039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45987.051718287039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45987.051718287039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45987.051718287039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45987.051718287039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45987.051718287039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45987.051718287039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45987.051718287039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45987.051718287039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45987.051718287039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45987.051718287039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45987.051718287039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45987.051718287039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45987.051718287039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45987.051718287039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45987.051718287039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45987.051718287039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45987.051718287039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45987.051718287039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45987.051718287039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45987.051718287039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45987.051718287039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45987.051718287039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45987.051718287039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45987.051718287039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45987.051718287039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45987.051718287039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45987.051718287039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45987.051718287039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45987.051718287039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45987.051718287039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45987.051718287039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45987.051718287039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45987.051718287039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45987.051718287039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45987.051718287039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45987.051718287039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45987.051718287039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45987.051718287039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45987.051718287039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45987.051718287039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45987.051718287039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45987.051718287039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45987.051718287039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45987.051718287039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45987.051718287039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45987.051718287039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45987.051718287039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45987.051718287039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45987.051718287039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45987.051718287039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45987.051718287039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45987.051718287039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45987.051718287039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45987.051718287039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45987.051718287039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45987.051718287039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45987.051718287039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45987.051718287039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45987.051718287039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45987.051718287039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45987.051718287039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45987.051718287039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45987.051718287039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45987.051718287039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45987.051718287039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45987.051718287039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45987.051718287039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45987.051718287039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45987.051718287039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45987.051718287039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45987.051718287039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45987.051718287039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45987.051718287039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45987.051718287039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45987.051718287039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45987.051718287039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45987.051718287039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45987.051718287039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45987.051718287039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45987.051718287039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45987.051718287039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45987.051718287039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45987.051718287039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45987.051718287039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45987.051718287039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45987.051718287039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45987.051718287039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45987.051718287039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45987.051718287039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45987.051718287039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45987.051718287039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45987.051718287039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45987.051718287039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45987.051718287039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45987.051718287039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45987.051718287039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45987.051718287039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45987.051718287039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45987.051718287039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45987.051718287039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45987.051718287039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45987.051718287039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45987.051718287039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45987.051718287039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45987.051718287039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45987.051718287039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45987.051718287039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45987.051718287039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45987.051718287039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45987.051718287039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45987.051718287039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45987.051718287039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45987.051718287039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45987.051718287039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45987.051718287039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45987.051718287039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45987.051718287039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45987.051718287039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45987.051718287039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45987.051718287039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45987.051718287039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45987.051718287039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45987.051718287039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45987.051718287039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45987.051718287039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45987.051718287039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45987.051718287039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45987.051718287039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45987.051718287039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45987.051718287039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45987.051718287039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45987.051718287039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45987.051718287039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45987.051718287039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45987.051718287039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45987.051718287039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45987.051718287039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45987.051718287039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45987.051718287039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45987.051718287039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45987.051718287039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45987.051718287039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45987.051718287039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45987.051718287039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45987.051718287039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45987.051718287039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45987.051718287039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45987.051718287039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45987.051718287039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45987.051718287039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45987.051718287039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45987.051718287039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45987.051718287039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45987.051718287039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45987.051718287039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45987.051718287039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45987.051718287039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45987.051718287039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45987.051718287039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45987.051718287039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45987.051718287039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45987.051718287039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45987.051718287039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45987.051718287039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45987.051718287039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45987.051718287039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45987.051718287039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45987.051718287039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45987.051718287039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45987.051718287039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45987.051718287039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45987.051718287039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45987.051718287039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45987.051718287039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45987.051718287039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45987.051718287039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45987.051718287039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45987.051718287039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45987.051718287039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45987.051718287039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45987.051718287039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45987.051718287039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45987.051718287039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45987.051718287039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45987.051718287039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45987.051718287039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45987.051718287039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45987.051718287039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45987.051718287039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45987.051718287039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45987.051718287039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45987.051718287039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45987.051718287039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45987.051718287039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45987.051718287039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45987.051718287039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45987.051718287039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45987.051718287039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45987.051718287039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45987.051718287039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45987.051718287039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45987.051718287039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45987.051718287039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45987.051718287039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45987.051718287039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45987.051718287039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45987.051718287039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45987.051718287039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45987.051718287039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45987.051718287039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45987.051718287039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45987.051718287039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45987.051718287039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45987.051718287039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45987.051718287039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45987.051718287039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45987.051718287039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45987.051718287039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45987.051718287039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45987.051718287039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45987.051718287039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45987.051718287039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45987.051718287039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45987.051718287039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45987.051718287039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45987.051718287039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45987.051718287039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45987.051718287039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45987.051718287039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45987.051718287039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45987.051718287039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45987.051718287039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45987.051718287039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45987.051718287039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45987.051718287039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45987.051718287039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45987.051718287039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45987.051718287039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45987.051718287039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45987.051718287039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45987.051718287039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45987.051718287039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45987.051718287039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45987.051718287039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45987.051718287039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45987.051718287039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45987.051718287039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45987.051718287039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45987.051718287039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45987.051718287039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45987.051718287039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45987.051718287039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45987.051718287039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45987.051718287039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45987.051718287039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45987.051718287039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45987.051718287039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45987.051718287039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45987.051718287039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45987.051718287039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45987.051718287039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45987.051718287039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45987.051718287039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45987.051718287039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45987.051718287039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45987.051718287039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45987.051718287039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45987.051718287039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45987.051718287039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45987.051718287039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45987.051718287039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45987.051718287039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45987.051718287039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45987.051718287039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45987.051718287039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45987.051718287039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45987.051718287039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45987.051718287039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45987.051718287039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45987.051718287039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45987.051718287039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45987.051718287039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45987.051718287039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45987.051718287039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45987.051718287039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45987.051718287039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45987.051718287039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45987.051718287039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45987.051718287039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45987.051718287039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45987.051718287039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45987.051718287039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45987.051718287039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45987.051718287039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45987.051718287039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45987.051718287039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45987.051718287039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45987.051718287039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45987.051718287039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45987.051718287039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45987.051718287039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45987.051718287039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45987.051718287039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45987.051718287039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45987.051718287039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45987.051718287039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45987.051718287039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45987.051718287039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45987.051718287039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45987.051718287039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45987.051718287039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45987.051718287039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45987.051718287039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45987.051718287039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45987.051718287039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45987.051718287039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45987.051718287039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45987.051718287039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45987.051718287039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45987.051718287039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45987.051718287039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45987.051718287039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45987.051718287039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45987.051718287039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45987.051718287039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45987.051718287039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45987.051718287039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45987.051718287039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45987.051718287039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45987.051718287039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45987.051718287039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45987.051718287039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45987.051718287039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45987.051718287039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45987.051718287039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45987.051718287039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45987.051718287039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45987.051718287039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45987.051718287039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45987.051718287039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45987.051718287039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45987.051718287039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45987.051718287039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45987.051718287039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45987.051718287039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45987.051718287039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45987.051718287039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45987.051718287039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45987.051718287039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45987.051718287039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45987.051718287039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45987.051718287039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45987.051718287039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45987.051718287039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45987.051718287039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45987.051718287039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45987.051718287039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45987.051718287039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45987.051718287039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45987.051718287039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45987.051718287039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45987.051718287039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45987.051718287039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45987.051718287039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45987.051718287039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45987.051718287039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45987.051718287039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45987.051718287039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45987.051718287039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45987.051718287039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45987.051718287039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45987.051718287039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45987.051718287039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45987.051718287039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45987.051718287039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283.57100057869684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38738</v>
      </c>
      <c r="E3" s="94" t="s">
        <v>39021</v>
      </c>
      <c r="F3" s="95">
        <v>45986.962719907409</v>
      </c>
      <c r="G3" s="96">
        <f t="shared" ref="G3:G44" ca="1" si="0">IFERROR(NOW()-F3,"")</f>
        <v>8.8998263883695472E-2</v>
      </c>
      <c r="H3" s="95">
        <v>45986.956550925926</v>
      </c>
      <c r="I3" s="113" t="str">
        <f>IFERROR(VLOOKUP(D3,DB!A:F,6,0),"")</f>
        <v>Generator-SG</v>
      </c>
      <c r="J3" s="113" t="str">
        <f>IFERROR(VLOOKUP(D3,DB!A:G,7,0),"")</f>
        <v>In progress</v>
      </c>
      <c r="K3" s="97" t="s">
        <v>39110</v>
      </c>
      <c r="L3" s="91" t="str">
        <f>IFERROR(VLOOKUP(D3,DB!A:I,9,0),"")</f>
        <v>Latis</v>
      </c>
    </row>
    <row r="4" spans="1:16" ht="15" customHeight="1">
      <c r="A4" s="113"/>
      <c r="B4" s="113" t="str">
        <f>IFERROR(VLOOKUP(D4,DB!A:K,11,0),"")</f>
        <v/>
      </c>
      <c r="C4" s="93"/>
      <c r="D4" s="91"/>
      <c r="E4" s="94"/>
      <c r="F4" s="95"/>
      <c r="G4" s="96">
        <f t="shared" ca="1" si="0"/>
        <v>45987.051718171293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45987.051718171293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45987.051718171293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45987.051718171293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45987.051718171293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45987.051718171293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45987.051718171293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45987.051718171293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45987.051718171293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45987.051718171293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45987.051718171293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45987.051718171293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45987.051718171293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45987.051718171293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45987.051718171293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45987.051718171293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45987.051718171293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45987.051718171293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45987.051718171293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45987.051718171293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45987.051718171293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45987.051718171293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45987.051718171293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45987.051718171293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45987.051718171293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45987.051718171293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45987.051718171293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45987.051718171293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45987.051718171293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45987.051718171293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45987.051718171293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45987.051718171293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45987.051718171293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45987.051718171293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45987.051718171293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45987.051718171293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45987.051718171293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45987.051718171293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45987.051718171293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45987.051718171293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45987.051718171293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45987.051718171293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45987.051718171293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45987.051718171293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45987.051718171293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45987.051718171293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45987.051718171293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45987.051718171293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45987.051718171293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45987.051718171293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45987.051718171293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45987.051718171293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45987.051718171293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45987.051718171293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45987.051718171293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45987.051718171293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45987.051718171293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45987.051718171293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45987.051718171293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45987.051718171293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45987.051718171293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45987.051718171293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45987.051718171293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45987.051718171293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45987.051718171293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45987.051718171293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45987.051718171293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45987.051718171293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45987.051718171293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45987.051718171293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45987.051718171293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45987.051718171293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45987.051718171293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45987.051718171293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45987.051718171293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45987.051718171293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45987.051718171293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45987.051718171293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45987.051718171293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45987.051718171293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45987.051718171293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45987.051718171293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45987.051718171293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45987.051718171293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45987.051718171293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45987.051718171293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45987.051718171293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45987.051718171293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45987.051718171293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45987.051718171293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45987.051718171293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45987.051718171293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45987.051718171293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45987.051718171293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45987.051718171293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45987.051718171293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45987.051718171293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45987.051718171293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45987.051718171293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45987.051718171293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45987.051718171293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45987.051718171293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45987.051718171293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45987.051718171293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45987.051718171293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45987.051718171293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45987.051718171293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45987.051718171293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45987.051718171293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45987.051718171293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45987.051718171293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45987.051718171293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45987.051718171293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45987.051718171293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45987.051718171293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45987.051718171293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45987.051718171293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45987.051718171293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45987.051718171293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45987.051718171293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45987.051718171293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45987.051718171293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45987.051718171293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45987.051718171293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45987.051718171293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45987.051718171293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45987.051718171293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45987.051718171293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45987.051718171293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45987.051718171293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45987.051718171293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45987.051718171293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45987.051718171293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45987.051718171293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45987.051718171293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45987.051718171293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45987.051718171293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45987.051718171293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45987.051718171293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45987.051718171293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45987.051718171293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45987.051718171293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45987.051718171293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45987.051718171293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45987.051718171293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45987.051718171293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45987.051718171293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45987.051718171293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45987.051718171293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45987.051718171293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45987.051718171293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45987.051718171293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45987.051718171293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45987.051718171293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45987.051718171293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45987.051718171293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45987.051718171293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45987.051718171293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45987.051718171293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45987.051718171293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45987.051718171293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45987.051718171293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45987.051718171293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45987.051718171293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45987.051718171293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45987.051718171293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45987.051718171293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45987.051718171293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45987.051718171293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45987.051718171293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45987.051718171293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45987.051718171293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45987.051718171293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45987.051718171293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45987.051718171293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45987.051718171293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45987.051718171293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45987.051718171293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45987.051718171293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45987.051718171293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45987.051718171293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45987.051718171293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45987.051718171293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45987.051718171293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45987.051718171293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45987.051718171293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45987.051718171293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45987.051718171293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45987.051718171293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45987.051718171293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45987.051718171293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45987.051718171293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45987.051718171293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45987.051718171293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45987.051718171293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45987.051718171293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45987.051718171293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45987.051718171293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45987.051718171293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45987.051718171293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45987.051718171293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45987.051718171293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45987.051718171293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45987.051718171293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45987.051718171293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45987.051718171293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45987.051718171293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45987.051718171293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45987.051718171293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45987.051718171293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45987.051718171293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45987.051718171293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45987.051718171293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45987.051718171293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45987.051718171293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45987.051718171293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45987.051718171293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45987.051718171293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45987.051718171293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45987.051718171293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45987.051718171293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45987.051718171293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45987.051718171293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45987.051718171293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45987.051718171293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45987.051718171293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45987.051718171293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45987.051718171293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45987.051718171293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45987.051718171293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45987.051718171293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45987.051718171293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45987.051718171293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45987.051718171293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45987.051718171293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45987.051718171293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45987.051718171293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45987.051718171293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45987.051718171293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45987.051718171293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45987.051718171293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45987.051718171293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45987.051718171293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45987.051718171293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45987.051718171293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45987.051718171293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45987.051718171293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45987.051718171293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45987.051718171293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45987.051718171293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45987.051718171293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45987.051718171293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45987.051718171293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45987.051718171293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45987.051718171293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45987.051718171293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45987.051718171293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45987.051718171293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45987.051718171293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45987.051718171293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45987.051718171293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45987.051718171293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45987.051718171293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45987.051718171293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45987.051718171293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45987.051718171293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45987.051718171293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45987.051718171293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45987.051718171293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45987.051718171293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45987.051718171293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45987.051718171293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45987.051718171293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45987.051718171293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45987.051718171293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45987.051718171293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45987.051718171293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45987.051718171293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45987.051718171293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45987.051718171293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45987.051718171293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45987.051718171293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45987.051718171293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45987.051718171293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45987.051718171293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45987.051718171293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45987.051718171293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45987.051718171293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45987.051718171293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45987.051718171293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45987.051718171293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45987.051718171293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45987.051718171293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45987.051718171293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45987.051718171293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45987.051718171293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45987.051718171293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45987.051718171293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45987.051718171293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45987.051718171293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45987.051718171293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45987.051718171293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45987.051718171293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45987.051718171293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45987.051718171293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45987.051718171293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45987.051718171293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45987.051718171293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45987.051718171293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45987.051718171293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45987.051718171293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45987.051718171293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45987.051718171293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45987.051718171293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45987.051718171293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45987.051718171293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45987.051718171293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45987.051718171293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45987.051718171293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45987.051718171293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45987.051718171293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45987.051718171293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45987.051718171293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45987.051718171293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45987.051718171293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45987.051718171293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45987.051718171293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45987.051718171293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45987.051718171293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45987.051718171293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45987.051718171293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45987.051718171293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45987.051718171293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45987.051718171293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45987.051718171293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45987.051718171293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45987.051718171293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45987.051718171293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45987.051718171293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45987.051718171293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45987.051718171293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45987.051718171293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45987.051718171293</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95.219657986104721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60.862840856476396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38.390607060180628</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5.6784195601794636</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2</v>
      </c>
      <c r="D6" s="109" t="s">
        <v>37374</v>
      </c>
      <c r="E6" s="109" t="s">
        <v>39021</v>
      </c>
      <c r="F6" s="122">
        <v>45986.862199074072</v>
      </c>
      <c r="G6" s="111">
        <f ca="1">IFERROR(NOW()-F6,"")</f>
        <v>0.18951909722090932</v>
      </c>
      <c r="H6" s="122">
        <v>45986.854375000003</v>
      </c>
      <c r="I6" s="109" t="str">
        <f>IFERROR(VLOOKUP(D6,DB!A:F,6,0),"")</f>
        <v>Generator-SG</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45987.051718171293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45987.051718171293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45987.051718171293</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45987.051718171293</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45987.051718171293</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45987.051718171293</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45987.051718171293</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45987.051718171293</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45987.051718171293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45987.051718171293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45987.051718171293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45987.051718171293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45987.051718171293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45987.051718171293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45987.051718171293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45987.051718171293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45987.051718171293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45987.051718171293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45987.051718171293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45987.051718171293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45987.051718171293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45987.051718171293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45987.051718171293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45987.051718171293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45987.051718171293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45987.051718171293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45987.051718171293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45987.051718171293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45987.051718171293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45987.051718171293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45987.051718171293</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45987.051718171293</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45987.051718171293</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45987.051718171293</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45987.051718171293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45987.051718171293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45987.051718171293</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45987.051718171293</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45987.051718171293</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45987.051718171293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45987.051718171293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45987.051718171293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45987.051718171293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45987.051718171293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45987.051718171293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45987.051718171293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45987.051718171293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45987.051718171293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45987.051718171293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45987.051718171293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45987.051718171293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45987.051718171293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45987.051718171293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45987.051718171293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45987.051718171293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45987.051718171293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45987.051718171293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45987.051718171293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45987.051718171293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45987.051718171293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45987.051718171293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45987.051718171293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45987.051718171293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45987.051718171293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45987.051718171293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45987.051718171293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45987.051718171293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45987.051718171293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45987.051718171293</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2025-11-25T22:16:28Z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